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defaultThemeVersion="166925"/>
  <bookViews>
    <workbookView xWindow="65433" yWindow="65433" windowWidth="16663" windowHeight="8863" activeTab="0"/>
  </bookViews>
  <sheets>
    <sheet name="Instructions" sheetId="4" r:id="rId1"/>
    <sheet name="Response" sheetId="14" state="hidden" r:id="rId2"/>
    <sheet name="Overview" sheetId="13" r:id="rId3"/>
    <sheet name="Drop downs" sheetId="3" state="hidden" r:id="rId4"/>
    <sheet name="1. Victim" sheetId="2" r:id="rId5"/>
    <sheet name="2. Perpetrator" sheetId="9" r:id="rId6"/>
    <sheet name="3. Modus Operandi" sheetId="10" r:id="rId7"/>
    <sheet name="4. Gender-biased Context" sheetId="11" r:id="rId8"/>
    <sheet name="5. Conflict-related Context" sheetId="12" r:id="rId9"/>
  </sheets>
  <definedNames>
    <definedName name="Challenges1" localSheetId="2">'Overview'!$A$43:$A$49</definedName>
    <definedName name="Challenges1">'Drop downs'!$A$33:$A$39</definedName>
    <definedName name="Challenges2" localSheetId="2">'Overview'!$A$42:$A$49</definedName>
    <definedName name="Challenges2">'Drop downs'!$A$32:$A$39</definedName>
    <definedName name="Collection1" localSheetId="2">'Overview'!$A$35:$A$40</definedName>
    <definedName name="Collection1">'Drop downs'!$A$24:$A$30</definedName>
    <definedName name="Institution">'Drop downs'!$F$4:$F$12</definedName>
    <definedName name="Motivation" localSheetId="2">'Overview'!$A$18:$A$21</definedName>
    <definedName name="Motivation">'Drop downs'!$A$5:$A$9</definedName>
    <definedName name="Motivation2" localSheetId="2">'Overview'!$A$27:$A$29</definedName>
    <definedName name="Motivation2">'Drop downs'!$A$15:$A$18</definedName>
    <definedName name="Proportion1" localSheetId="2">'Overview'!$A$53:$A$56</definedName>
    <definedName name="Proportion1">'Drop downs'!$A$43:$A$47</definedName>
    <definedName name="Region">'Drop downs'!$E$4:$E$8</definedName>
    <definedName name="Usage1" localSheetId="2">'Overview'!$A$60:$A$68</definedName>
    <definedName name="Usage1">'Drop downs'!$A$51:$A$59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<sst xmlns="http://schemas.openxmlformats.org/spreadsheetml/2006/main" count="816" uniqueCount="501">
  <si>
    <t>Gender-related criteria</t>
  </si>
  <si>
    <t>Proposed disaggregating variables and categories</t>
  </si>
  <si>
    <t>Victim disaggregations</t>
  </si>
  <si>
    <t>Fully determinant. The criterion reveals a gender motivation of the homicide in itself.</t>
  </si>
  <si>
    <t xml:space="preserve">Non-determinant. The criterion does not provide gender-motivation information. </t>
  </si>
  <si>
    <t>We would need financial resources to put the changes in place</t>
  </si>
  <si>
    <t>Report to other relevant authorities</t>
  </si>
  <si>
    <t>Other (Please specify in next column)</t>
  </si>
  <si>
    <t>Towards a common statistical framework on Gender-Related Killings of Women and Girls (Femicide/Feminicide)</t>
  </si>
  <si>
    <t>Global Consultation</t>
  </si>
  <si>
    <t>Name of focal point:</t>
  </si>
  <si>
    <t>Functional title:</t>
  </si>
  <si>
    <t>Email address:</t>
  </si>
  <si>
    <t>Country</t>
  </si>
  <si>
    <t>Agency/Institution:</t>
  </si>
  <si>
    <t>Instructions:</t>
  </si>
  <si>
    <t>Request for any clarifications or further information should be addressed to:</t>
  </si>
  <si>
    <t>Center of Excellence in Statistical Information on Government, Crime, Victimization and Justice</t>
  </si>
  <si>
    <t>United Nations Office on Drugs and Crime</t>
  </si>
  <si>
    <t>unodc-mexico.cde.estadistica@un.org</t>
  </si>
  <si>
    <t>Thank you for your valuable time.</t>
  </si>
  <si>
    <t>Is the proposed criterion (Columns A-B) determinant to identify the gender motivation of the crime?</t>
  </si>
  <si>
    <t>If you answered "Partially" in the previous column (Column G), please indicate other variables needed to make this criterion determinant to identify a gender-motivation.</t>
  </si>
  <si>
    <t>If you answered "No" in the previous column (Column I), please mention any recommendation or concern about the disaggregation and categories.</t>
  </si>
  <si>
    <t>Are data according to this criterion currently collected/produced in your institution?</t>
  </si>
  <si>
    <t>Data collection and availability status</t>
  </si>
  <si>
    <t>No, but we could collect/ produce data on the proposed disaggregation categories within 1-2 years. (Please go to next question on Data collection - Column L)</t>
  </si>
  <si>
    <t>We would need to change internal administrative procedures on the way data are recorded and processed</t>
  </si>
  <si>
    <t>We would need to raise awareness on the importance of these data</t>
  </si>
  <si>
    <t>Producing estimates or disaggregated data for public dissemination</t>
  </si>
  <si>
    <t>Developing policy formulations/decisions</t>
  </si>
  <si>
    <t>Developing specific reports/analyses</t>
  </si>
  <si>
    <t>Perpetrator disaggregations</t>
  </si>
  <si>
    <t>Questions and possible answers</t>
  </si>
  <si>
    <t>Open-ended.</t>
  </si>
  <si>
    <t>Partially determinant. The criterion can point towards a gender motivation only when combined with other context variables. (Please indicate which other variables in the next Column)</t>
  </si>
  <si>
    <t>No, they don’t reflect the data needed to assess the criterion. (Please go to next question - Column J)</t>
  </si>
  <si>
    <t>Validity of criterion</t>
  </si>
  <si>
    <t>Validity of disaggregating variables</t>
  </si>
  <si>
    <t>Relevance</t>
  </si>
  <si>
    <t>Does this disaggregation and its related categories (Columns C-F) comprehensively capture the intention of the criterion (Columns A-B)?</t>
  </si>
  <si>
    <r>
      <t xml:space="preserve">According to available data on homicide </t>
    </r>
    <r>
      <rPr>
        <b/>
        <i/>
        <sz val="11"/>
        <color theme="1"/>
        <rFont val="Calibri Light"/>
        <family val="2"/>
        <scheme val="major"/>
      </rPr>
      <t xml:space="preserve">as identified by this criterion </t>
    </r>
    <r>
      <rPr>
        <b/>
        <sz val="11"/>
        <color theme="1"/>
        <rFont val="Calibri Light"/>
        <family val="2"/>
        <scheme val="major"/>
      </rPr>
      <t>(Columns A-B), is the proportion of female victims significantly higher than male victims?</t>
    </r>
  </si>
  <si>
    <t>Yes, data shows that the proportion of female victims is significantly higher than male victims</t>
  </si>
  <si>
    <t>No, data does not show a significant proportion of female victims</t>
  </si>
  <si>
    <t>We do not have available data on homicide identified by this criterion</t>
  </si>
  <si>
    <t>Don't know</t>
  </si>
  <si>
    <t>Not applicable / Don't know</t>
  </si>
  <si>
    <t>No specific use</t>
  </si>
  <si>
    <r>
      <rPr>
        <b/>
        <sz val="11"/>
        <rFont val="Calibri Light"/>
        <family val="2"/>
        <scheme val="major"/>
      </rPr>
      <t>1.</t>
    </r>
    <r>
      <rPr>
        <sz val="11"/>
        <rFont val="Calibri Light"/>
        <family val="2"/>
        <scheme val="major"/>
      </rPr>
      <t xml:space="preserve"> This questionnaire presents a set of possible criteria that could be used for the statistical operationalisation and measurement of the gender-related killings of women and girls for statistical purposes.</t>
    </r>
  </si>
  <si>
    <t>Yes, they comprehensively capture the intention of the criterion. (Please go to Data collection and availability status - Column K)</t>
  </si>
  <si>
    <t>Yes, with all the disaggregation categories proposed. (Please go to Relevance section - Column O)</t>
  </si>
  <si>
    <t>If you answered "Other" in the previous column (Column M), please briefly mention what challenges would your institution meet.</t>
  </si>
  <si>
    <t>Monitoring institutional performance</t>
  </si>
  <si>
    <t>If you answered "Other" in the previous column (Column Q), please briefly mention what challenges would your institution meet.</t>
  </si>
  <si>
    <t>Producing data for specific groups of interest or vulnerable groups</t>
  </si>
  <si>
    <t>Male</t>
  </si>
  <si>
    <t>Female</t>
  </si>
  <si>
    <t>Not applicable</t>
  </si>
  <si>
    <t>Not known</t>
  </si>
  <si>
    <t>Gender-biased context disaggregations</t>
  </si>
  <si>
    <t>Conflict-related disaggregations</t>
  </si>
  <si>
    <t>SP – Sex of perpetrator</t>
  </si>
  <si>
    <t>i. Current</t>
  </si>
  <si>
    <r>
      <t>Intimate partner</t>
    </r>
    <r>
      <rPr>
        <sz val="8"/>
        <color rgb="FF000000"/>
        <rFont val="Calibri"/>
        <family val="2"/>
      </rPr>
      <t>  </t>
    </r>
  </si>
  <si>
    <t xml:space="preserve">Current spouse or intimate partner </t>
  </si>
  <si>
    <t>Current spouse or cohabitating partner</t>
  </si>
  <si>
    <r>
      <t>Spouse</t>
    </r>
    <r>
      <rPr>
        <sz val="12"/>
        <color rgb="FF000000"/>
        <rFont val="Calibri Light"/>
        <family val="2"/>
      </rPr>
      <t> </t>
    </r>
  </si>
  <si>
    <t>Cohabitating partner</t>
  </si>
  <si>
    <t>Current non-cohabitating partner (boyfriend/ girlfriend/ dating partner but not married)</t>
  </si>
  <si>
    <t>ii. Former</t>
  </si>
  <si>
    <t xml:space="preserve">Former spouse or intimate partner </t>
  </si>
  <si>
    <t>Former spouse or cohabitating partner</t>
  </si>
  <si>
    <t>Former spouse</t>
  </si>
  <si>
    <t>Former cohabitating partner</t>
  </si>
  <si>
    <t>Former non-cohabitating partner (boyfriend/ girlfriend/ dating partner but not married)</t>
  </si>
  <si>
    <t>i. Immediate</t>
  </si>
  <si>
    <t>Family member</t>
  </si>
  <si>
    <t>Blood relative</t>
  </si>
  <si>
    <t>Parent</t>
  </si>
  <si>
    <t>Child</t>
  </si>
  <si>
    <t>Siblings</t>
  </si>
  <si>
    <t>ii. Extended</t>
  </si>
  <si>
    <t>Other blood relative</t>
  </si>
  <si>
    <t>Cohabitating blood relative</t>
  </si>
  <si>
    <t>Non-cohabitating blood relative</t>
  </si>
  <si>
    <t>Other household member or relative by marriage or adoption</t>
  </si>
  <si>
    <t>Colleague/ business or work relationship</t>
  </si>
  <si>
    <t>Employer/ Supervisor</t>
  </si>
  <si>
    <t>Employee/ Supervisee</t>
  </si>
  <si>
    <t>Other business or work relationship</t>
  </si>
  <si>
    <t>Authority/ care relationship</t>
  </si>
  <si>
    <t>Healthcare provider</t>
  </si>
  <si>
    <t>Doctor/ physician</t>
  </si>
  <si>
    <t>Psychologist/ psychiatrist</t>
  </si>
  <si>
    <t>Nurse</t>
  </si>
  <si>
    <t>Other healthcare provider</t>
  </si>
  <si>
    <t>Education authority</t>
  </si>
  <si>
    <t>Teacher</t>
  </si>
  <si>
    <t>Other education authority</t>
  </si>
  <si>
    <t>Safety and security provider</t>
  </si>
  <si>
    <t>Police officer</t>
  </si>
  <si>
    <t>Firefighter</t>
  </si>
  <si>
    <t>Military officer</t>
  </si>
  <si>
    <t>Other safety and security provider</t>
  </si>
  <si>
    <t>Public official/clergy (non-health, education or security-related)</t>
  </si>
  <si>
    <t>Other authority/ care relationship</t>
  </si>
  <si>
    <t>Other perpetrator known to the victim</t>
  </si>
  <si>
    <r>
      <t xml:space="preserve">OVS – </t>
    </r>
    <r>
      <rPr>
        <strike/>
        <sz val="12"/>
        <rFont val="Calibri Light"/>
        <family val="2"/>
      </rPr>
      <t xml:space="preserve"> </t>
    </r>
    <r>
      <rPr>
        <sz val="12"/>
        <rFont val="Calibri Light"/>
        <family val="2"/>
      </rPr>
      <t>Involvement of victim in the sex industry</t>
    </r>
  </si>
  <si>
    <t>In the sex industry</t>
  </si>
  <si>
    <t>Not in the sex industry</t>
  </si>
  <si>
    <r>
      <t>Not applicable</t>
    </r>
    <r>
      <rPr>
        <sz val="8"/>
        <rFont val="Calibri"/>
        <family val="2"/>
      </rPr>
      <t> </t>
    </r>
  </si>
  <si>
    <r>
      <t>Not known</t>
    </r>
    <r>
      <rPr>
        <sz val="8"/>
        <rFont val="Calibri"/>
        <family val="2"/>
      </rPr>
      <t> </t>
    </r>
  </si>
  <si>
    <t>OVW – Occupation of victim as women rights defender</t>
  </si>
  <si>
    <r>
      <t>Women’s rights defender</t>
    </r>
    <r>
      <rPr>
        <sz val="8"/>
        <rFont val="Calibri"/>
        <family val="2"/>
      </rPr>
      <t>  </t>
    </r>
  </si>
  <si>
    <t xml:space="preserve">Not a women’s rights defender </t>
  </si>
  <si>
    <t>OVH – Occupation of victim as human rights defender</t>
  </si>
  <si>
    <r>
      <t>Human rights defender</t>
    </r>
    <r>
      <rPr>
        <sz val="8"/>
        <rFont val="Calibri"/>
        <family val="2"/>
      </rPr>
      <t>  </t>
    </r>
  </si>
  <si>
    <t xml:space="preserve">Not a human rights defender </t>
  </si>
  <si>
    <t>PSV - Pregnancy status of victim</t>
  </si>
  <si>
    <t>Pregnant</t>
  </si>
  <si>
    <t>Not pregnant</t>
  </si>
  <si>
    <t>RV - Race of victim</t>
  </si>
  <si>
    <t>EV - Ethnicity of victim</t>
  </si>
  <si>
    <t>DV - Disability status of victim</t>
  </si>
  <si>
    <t>Communication</t>
  </si>
  <si>
    <t>Hearing</t>
  </si>
  <si>
    <t>Seeing</t>
  </si>
  <si>
    <t>Self-care</t>
  </si>
  <si>
    <t>Remembering and concentrating</t>
  </si>
  <si>
    <t>Walking and climbing stairs</t>
  </si>
  <si>
    <t>Cit – Citizenship</t>
  </si>
  <si>
    <t>National citizen</t>
  </si>
  <si>
    <t>Foreign citizen</t>
  </si>
  <si>
    <t>Foreigner admitted for short-term stay/ Visitor</t>
  </si>
  <si>
    <t>Foreign student</t>
  </si>
  <si>
    <t>Foreign trainee</t>
  </si>
  <si>
    <t>Foreign migrant worker</t>
  </si>
  <si>
    <t>Foreigner having the right of free establishment</t>
  </si>
  <si>
    <t>Foreigner admitted for settlement</t>
  </si>
  <si>
    <t>Foreigner admitted for family formation or reunification</t>
  </si>
  <si>
    <t>Refugee</t>
  </si>
  <si>
    <t>Foreigner seeking asylum</t>
  </si>
  <si>
    <t>Foreigner whose entry or stay is not sanctioned/ Irregular migrant</t>
  </si>
  <si>
    <t>GIV - Gender identity of the victim</t>
  </si>
  <si>
    <t>Male gender</t>
  </si>
  <si>
    <t>Male cisgender</t>
  </si>
  <si>
    <t>Male transgender</t>
  </si>
  <si>
    <t>Female gender</t>
  </si>
  <si>
    <r>
      <t>Female</t>
    </r>
    <r>
      <rPr>
        <b/>
        <sz val="12"/>
        <color rgb="FF000000"/>
        <rFont val="Calibri Light"/>
        <family val="2"/>
      </rPr>
      <t xml:space="preserve"> </t>
    </r>
    <r>
      <rPr>
        <sz val="12"/>
        <color rgb="FF000000"/>
        <rFont val="Calibri Light"/>
        <family val="2"/>
      </rPr>
      <t>cisgender</t>
    </r>
    <r>
      <rPr>
        <sz val="8"/>
        <color rgb="FF000000"/>
        <rFont val="Calibri"/>
        <family val="2"/>
      </rPr>
      <t>  </t>
    </r>
  </si>
  <si>
    <t>Female transgender</t>
  </si>
  <si>
    <t>Gender diverse</t>
  </si>
  <si>
    <t>SOV - Sexual orientation of the victim</t>
  </si>
  <si>
    <t>Heterosexual</t>
  </si>
  <si>
    <t>Homosexual</t>
  </si>
  <si>
    <t>Bisexual</t>
  </si>
  <si>
    <t>Other non-conforming sexual orientation</t>
  </si>
  <si>
    <t>AV – Age of victim</t>
  </si>
  <si>
    <t>0-14</t>
  </si>
  <si>
    <t>15-29</t>
  </si>
  <si>
    <t>30-44</t>
  </si>
  <si>
    <t>45-59</t>
  </si>
  <si>
    <t>60+</t>
  </si>
  <si>
    <t>Private residential premises</t>
  </si>
  <si>
    <t>Open area, street or public transport</t>
  </si>
  <si>
    <t>Schools or other educational institutions</t>
  </si>
  <si>
    <t>Prisons, penal institutions or correctional institutions</t>
  </si>
  <si>
    <t>Institutional care settings</t>
  </si>
  <si>
    <t>Other commercial or public non-residential premises</t>
  </si>
  <si>
    <t>Other</t>
  </si>
  <si>
    <t>General context &amp; modus operandi disaggregations</t>
  </si>
  <si>
    <t>This behavior could be recorded as an additional concurring crime (multiple offence) along with the intentional homicide.</t>
  </si>
  <si>
    <t>LBH – Location of the body of homicide</t>
  </si>
  <si>
    <t>And</t>
  </si>
  <si>
    <t>CBH – Concealment of the body of homicide</t>
  </si>
  <si>
    <t>The body was found exposed or uncovered</t>
  </si>
  <si>
    <t>The body was found concealed or covered</t>
  </si>
  <si>
    <t>CTBH – Clothing of the body of homicide</t>
  </si>
  <si>
    <t>The body was found fully clothed</t>
  </si>
  <si>
    <t xml:space="preserve">The body was found in its undergarments </t>
  </si>
  <si>
    <t>The body was found without clothes</t>
  </si>
  <si>
    <t>ICCS Section 02 Acts causing harm or intending to cause harm to the person</t>
  </si>
  <si>
    <t xml:space="preserve">This behavior could be recorded as an additional concurring crime (multiple offence) along with the intentional homicide. </t>
  </si>
  <si>
    <t>0202 Acts against liberty</t>
  </si>
  <si>
    <t>02022 Deprivation of liberty</t>
  </si>
  <si>
    <t>020221 Kidnapping*</t>
  </si>
  <si>
    <t>020222 Illegal restraint</t>
  </si>
  <si>
    <t>020229 Other deprivation of liberty</t>
  </si>
  <si>
    <t>*Also</t>
  </si>
  <si>
    <t>Situational context</t>
  </si>
  <si>
    <t>Homicide related to organized criminal groups or gangs</t>
  </si>
  <si>
    <t>Homicide related to organized criminal groups</t>
  </si>
  <si>
    <t>Homicide related to gangs</t>
  </si>
  <si>
    <t>Homicide related to other criminal activities</t>
  </si>
  <si>
    <t>Homicide related to robbery</t>
  </si>
  <si>
    <t>Homicide perpetrated during the commission of another criminal offence</t>
  </si>
  <si>
    <t>When the crime is 020221 Kidnapping</t>
  </si>
  <si>
    <t>ICCS Section 03 Injurious acts of a sexual nature</t>
  </si>
  <si>
    <t>0301 Sexual Violence</t>
  </si>
  <si>
    <t>03011 Rape</t>
  </si>
  <si>
    <t>030111 Rape with force</t>
  </si>
  <si>
    <t>030112 Rape without force</t>
  </si>
  <si>
    <t>030113 Statutory rape</t>
  </si>
  <si>
    <t>030119 Other rape</t>
  </si>
  <si>
    <t>03012 Sexual assault</t>
  </si>
  <si>
    <t>030121 Physical sexual assault</t>
  </si>
  <si>
    <t>030122 Non-physical sexual assault</t>
  </si>
  <si>
    <t>030129 Other sexual assault not elsewhere classified</t>
  </si>
  <si>
    <t>03019 Other acts of sexual violence</t>
  </si>
  <si>
    <t>0302 Sexual exploitation</t>
  </si>
  <si>
    <t>03021 Sexual exploitation of adults</t>
  </si>
  <si>
    <t>03022 Sexual exploitation of children</t>
  </si>
  <si>
    <t>030221 Child pornography</t>
  </si>
  <si>
    <t>030222 Child prostitution</t>
  </si>
  <si>
    <t>030223 Sexual grooming of children</t>
  </si>
  <si>
    <t>030229 Other sexual exploitation of children</t>
  </si>
  <si>
    <t>03029 Other acts of sexual exploitation</t>
  </si>
  <si>
    <t>0204 Trafficking in persons (TIP)</t>
  </si>
  <si>
    <t>02041 TIP for sexual exploitation</t>
  </si>
  <si>
    <t>02042 TIP for forced labor or services</t>
  </si>
  <si>
    <t>02043 TIP for organ removal</t>
  </si>
  <si>
    <t>02044 TIP for other purposes</t>
  </si>
  <si>
    <t>Also</t>
  </si>
  <si>
    <t>When the crime is any of the above</t>
  </si>
  <si>
    <t>ICCS Section 08 Acts against public order, authority and provisions of the state</t>
  </si>
  <si>
    <t>0805 Acts related to migration</t>
  </si>
  <si>
    <t>08051 Smuggling of migrants offences</t>
  </si>
  <si>
    <t>When the crime is 08051 Smuggling of migrants offences</t>
  </si>
  <si>
    <t>06012 Unlawful trafficking, cultivation or production of controlled drugs or precursors not for personal consumption</t>
  </si>
  <si>
    <t>060121 Unlawful trafficking of controlled drugs not for personal consumption</t>
  </si>
  <si>
    <t>060122 Unlawful manufacture of controlled drugs not for personal consumption</t>
  </si>
  <si>
    <t>060123 Unlawful cultivation of controlled drugs not for personal consumption</t>
  </si>
  <si>
    <t>060124 Unlawful diversion of precursors not for personal consumption</t>
  </si>
  <si>
    <t>060129 Other unlawful trafficking, cultivation or production of controlled drugs or precursors not for personal consumption</t>
  </si>
  <si>
    <t>Socio-political homicide</t>
  </si>
  <si>
    <t>Homicide related to social prejudice</t>
  </si>
  <si>
    <t>Homicide related to political agendas</t>
  </si>
  <si>
    <t>Homicide related to civil unrest</t>
  </si>
  <si>
    <t>Homicide related to other socio-political agendas</t>
  </si>
  <si>
    <t xml:space="preserve">i. Resistance to traditional societal roles
ii. Resistance to separation
iii. Resistance to divorce
iv. Claiming custody
v. Preventing the access to assets and ownership or the division of assets  </t>
  </si>
  <si>
    <r>
      <t>APV - Active Administrative/ Civil Procedures of Victim</t>
    </r>
    <r>
      <rPr>
        <sz val="8"/>
        <rFont val="Calibri"/>
        <family val="2"/>
      </rPr>
      <t>  </t>
    </r>
  </si>
  <si>
    <t>Marriage license request</t>
  </si>
  <si>
    <t>Divorce request</t>
  </si>
  <si>
    <t>Offspring custody claim</t>
  </si>
  <si>
    <t>Asset separation</t>
  </si>
  <si>
    <t>Asset appropriation</t>
  </si>
  <si>
    <t>Inheritance claim</t>
  </si>
  <si>
    <t>Land ownership request</t>
  </si>
  <si>
    <t>Commercial license request</t>
  </si>
  <si>
    <t xml:space="preserve">Education enrolment </t>
  </si>
  <si>
    <t>Legal identity registration</t>
  </si>
  <si>
    <t>Visa application</t>
  </si>
  <si>
    <t>Other active administrative/ civil procedure</t>
  </si>
  <si>
    <t>ICCS Section 11 Other criminal acts not elsewhere classified</t>
  </si>
  <si>
    <t>1101 Acts under universal jurisdiction</t>
  </si>
  <si>
    <t>11013 War crimes</t>
  </si>
  <si>
    <t>110131 Unlawfully killing, causing or intending to cause death or serious injury associated with armed conflict</t>
  </si>
  <si>
    <t>The decision on the disaggregation of data (and it's possible categories) based on characteristics such as race, ethnicity and religion rests with the national authorities and will depend on national circumstances</t>
  </si>
  <si>
    <t>N/A</t>
  </si>
  <si>
    <t>1. The perpetrator of the killing is a male</t>
  </si>
  <si>
    <t>2. The relationship between the victim and the perpetrator was intimate</t>
  </si>
  <si>
    <t>3. The relationship between the victim and the perpetrator was that of a family member</t>
  </si>
  <si>
    <t>4. The relationship between the victim and the perpetrator was of authority and/or care</t>
  </si>
  <si>
    <t>5. Other form of unequal relationship between the victim and the perpetrator</t>
  </si>
  <si>
    <t>Intimate partner or family member (IPFM)</t>
  </si>
  <si>
    <t>Intimate partner</t>
  </si>
  <si>
    <t>Friend/ acquaintance</t>
  </si>
  <si>
    <t>Colleague/business or work relationship</t>
  </si>
  <si>
    <t>Perpetrator unknown to the victim</t>
  </si>
  <si>
    <t>Homicide related to
organized criminal groups
or gangs</t>
  </si>
  <si>
    <t>Interpersonal homicide</t>
  </si>
  <si>
    <t>Intimate partner/ family member</t>
  </si>
  <si>
    <t>Other interpersonal homicide</t>
  </si>
  <si>
    <t>1. Humanitarian crisis / Conflict-related killing (taking into consideration relevant GA resolutions)</t>
  </si>
  <si>
    <t>1. Killing involving mutilation of reproductive parts and/or degrading treatment of the body</t>
  </si>
  <si>
    <t>2. Killing where the body was disposed of and exposed on a public place</t>
  </si>
  <si>
    <t>4. Killing involving sexual violence</t>
  </si>
  <si>
    <t>5. Killing involving sexual exploitation</t>
  </si>
  <si>
    <t>6. The victim was a missing person</t>
  </si>
  <si>
    <t>7. The killing was committed in the context of organized crime: Trafficking in persons</t>
  </si>
  <si>
    <t xml:space="preserve">8. The killing was committed in the context of organized crime: Smuggling of migrants </t>
  </si>
  <si>
    <t xml:space="preserve">9. The killing was committed in the context of organized crime: Drug trafficking </t>
  </si>
  <si>
    <t>10. The killing was committed in the context of organized crime: Gangs</t>
  </si>
  <si>
    <t>1. Killings preceded by history of VAWG</t>
  </si>
  <si>
    <t>3. Killing aimed at impairing/ nullifying the recognition, enjoyment or exercise of political rights</t>
  </si>
  <si>
    <t>4. Killing aimed at preventing the exercise of other rights and woman empowerment</t>
  </si>
  <si>
    <t>Homicide related to harmful gender-motivated practices</t>
  </si>
  <si>
    <t>Honor-related killing</t>
  </si>
  <si>
    <t>Dowry-related killing</t>
  </si>
  <si>
    <t>Killing due to accusations of sorcery or witchcraft</t>
  </si>
  <si>
    <t>Ritual or ceremonial death</t>
  </si>
  <si>
    <t>Genital mutilation-related death</t>
  </si>
  <si>
    <r>
      <t>2. Harmful traditional practices</t>
    </r>
    <r>
      <rPr>
        <sz val="8"/>
        <rFont val="Calibri"/>
        <family val="2"/>
      </rPr>
      <t>  </t>
    </r>
  </si>
  <si>
    <r>
      <rPr>
        <b/>
        <sz val="11"/>
        <color theme="1"/>
        <rFont val="Calibri Light"/>
        <family val="2"/>
        <scheme val="major"/>
      </rPr>
      <t>3.</t>
    </r>
    <r>
      <rPr>
        <sz val="11"/>
        <color theme="1"/>
        <rFont val="Calibri Light"/>
        <family val="2"/>
        <scheme val="major"/>
      </rPr>
      <t xml:space="preserve"> Criteria has been grouped into the following themes: Victim, Perpetrator, Modus Operandi, Gender-biased Context and Conflict-related Context. Each theme can be found in a corresponding sheet of the Excel file. </t>
    </r>
  </si>
  <si>
    <r>
      <rPr>
        <b/>
        <sz val="11"/>
        <color theme="1"/>
        <rFont val="Calibri Light"/>
        <family val="2"/>
        <scheme val="major"/>
      </rPr>
      <t>4.</t>
    </r>
    <r>
      <rPr>
        <sz val="11"/>
        <color theme="1"/>
        <rFont val="Calibri Light"/>
        <family val="2"/>
        <scheme val="major"/>
      </rPr>
      <t xml:space="preserve"> In each sheet, the criteria (orange colored cells - Columns A to B) has been operationalized into disaggregating variables (blue colored cells - Columns C to F) for data collection purposes.</t>
    </r>
  </si>
  <si>
    <r>
      <rPr>
        <b/>
        <sz val="11"/>
        <color theme="1"/>
        <rFont val="Calibri Light"/>
        <family val="2"/>
        <scheme val="major"/>
      </rPr>
      <t>2.</t>
    </r>
    <r>
      <rPr>
        <sz val="11"/>
        <color theme="1"/>
        <rFont val="Calibri Light"/>
        <family val="2"/>
        <scheme val="major"/>
      </rPr>
      <t xml:space="preserve"> Please fill this questionnaire as thoroughly as possible, providing full responses for each Excel sheet. We will receive only one response per institution, should you seek several inputs, please consolidate them into a single file.  </t>
    </r>
  </si>
  <si>
    <r>
      <rPr>
        <b/>
        <sz val="11"/>
        <color theme="1"/>
        <rFont val="Calibri Light"/>
        <family val="2"/>
        <scheme val="major"/>
      </rPr>
      <t>5.</t>
    </r>
    <r>
      <rPr>
        <sz val="11"/>
        <color theme="1"/>
        <rFont val="Calibri Light"/>
        <family val="2"/>
        <scheme val="major"/>
      </rPr>
      <t xml:space="preserve"> In a few cases, the criteria was considered to be more than just disaggregating information. Some of these criteria are regarded as additional criminal behaviors in themselves. These cases were matched to their corresponding crime categories in the International Classification of Crime for Statistical Purposes, the international standard on crime and criminal justice statistics. </t>
    </r>
  </si>
  <si>
    <r>
      <rPr>
        <b/>
        <sz val="11"/>
        <rFont val="Calibri Light"/>
        <family val="2"/>
        <scheme val="major"/>
      </rPr>
      <t>6.</t>
    </r>
    <r>
      <rPr>
        <sz val="11"/>
        <rFont val="Calibri Light"/>
        <family val="2"/>
        <scheme val="major"/>
      </rPr>
      <t xml:space="preserve"> We ask you to respond to the questions presented in Columns G to R (green colored cells) of each Excel sheet, regarding the relevance, feasibility and utility of these criteria.</t>
    </r>
  </si>
  <si>
    <r>
      <rPr>
        <b/>
        <sz val="11"/>
        <color theme="1"/>
        <rFont val="Calibri Light"/>
        <family val="2"/>
        <scheme val="major"/>
      </rPr>
      <t>8.</t>
    </r>
    <r>
      <rPr>
        <sz val="11"/>
        <color theme="1"/>
        <rFont val="Calibri Light"/>
        <family val="2"/>
        <scheme val="major"/>
      </rPr>
      <t xml:space="preserve"> Some questions (Columns G, I, K &amp; O) have a drop-down menu from which to select your response. Please select only one of the options provided.  </t>
    </r>
  </si>
  <si>
    <t xml:space="preserve">The United Nations Entity for Gender Equality and the Empowerment of Women and the United Nations Office on Drugs and Crime have launched a global consultation to assess how to better measure the gender-related killings of women and girls (femicide/feminicide). Through this questionnaire, we offer health, justice, women empowerment and statistical institutions a platform to voice their experiences, opinions and concerns on how to better collect disaggregated data on gender-based violence, with a focus on gender-related killings. We ask you to take part in this discussion, providing us with valuable inputs which will ultimately allow us to develop an international statistical framework to properly measure the most extreme form of violence against women. </t>
  </si>
  <si>
    <t>It is necessary to define if the act was done with the intention of procuring an illicit gain (kidnapping) or not (illegal restraint)</t>
  </si>
  <si>
    <r>
      <rPr>
        <b/>
        <sz val="11"/>
        <color theme="1"/>
        <rFont val="Calibri Light"/>
        <family val="2"/>
        <scheme val="major"/>
      </rPr>
      <t>9.</t>
    </r>
    <r>
      <rPr>
        <sz val="11"/>
        <color theme="1"/>
        <rFont val="Calibri Light"/>
        <family val="2"/>
        <scheme val="major"/>
      </rPr>
      <t xml:space="preserve"> Some other questions (Columns H, J, N &amp; R) are open-ended for you to elaborate on your provided answers. These are only required depending on your previous responses. You'll be prompted to fill them in when you select certain responses.</t>
    </r>
  </si>
  <si>
    <r>
      <rPr>
        <b/>
        <sz val="11"/>
        <color theme="1"/>
        <rFont val="Calibri Light"/>
        <family val="2"/>
        <scheme val="major"/>
      </rPr>
      <t>7.</t>
    </r>
    <r>
      <rPr>
        <sz val="11"/>
        <color theme="1"/>
        <rFont val="Calibri Light"/>
        <family val="2"/>
        <scheme val="major"/>
      </rPr>
      <t xml:space="preserve"> Please answer each question from an institutional perspective. In other words, from your institution's experience. Even if you know other institutions that collect similar information, we are only interested in hearing your first-hand experience. </t>
    </r>
  </si>
  <si>
    <r>
      <rPr>
        <b/>
        <sz val="11"/>
        <color theme="1"/>
        <rFont val="Calibri Light"/>
        <family val="2"/>
        <scheme val="major"/>
      </rPr>
      <t>11.</t>
    </r>
    <r>
      <rPr>
        <sz val="11"/>
        <color theme="1"/>
        <rFont val="Calibri Light"/>
        <family val="2"/>
        <scheme val="major"/>
      </rPr>
      <t xml:space="preserve"> For ease of reference, you'll find the complete set of questions we will be asking for each criteria in the next sheet. </t>
    </r>
  </si>
  <si>
    <t>Victim</t>
  </si>
  <si>
    <t>Perpetrator</t>
  </si>
  <si>
    <t>Modus Operandi</t>
  </si>
  <si>
    <t>Gender-biased Context</t>
  </si>
  <si>
    <t>Conflict-related Context</t>
  </si>
  <si>
    <t>These are the themes we have grouped the Consultation into (one per tab):</t>
  </si>
  <si>
    <t>Is the proposed criterion determinant to identify the gender motivation of the crime?</t>
  </si>
  <si>
    <t>Does this disaggregation and its related categories comprehensively capture the intention of the criterion?</t>
  </si>
  <si>
    <t>Partially determinant. The criterion can point towards a gender motivation only when combined with other context variables. (Please indicate which other variables)</t>
  </si>
  <si>
    <t>Yes, they comprehensively capture the intention of the criterion.</t>
  </si>
  <si>
    <t>No, they don’t reflect the data needed to assess the criterion.</t>
  </si>
  <si>
    <t>Yes, with all the disaggregation categories proposed.</t>
  </si>
  <si>
    <t>No, but we could collect/ produce data on the proposed disaggregation categories within 1-2 years.</t>
  </si>
  <si>
    <r>
      <t xml:space="preserve">According to available data on homicide </t>
    </r>
    <r>
      <rPr>
        <b/>
        <i/>
        <sz val="11"/>
        <color theme="1"/>
        <rFont val="Calibri Light"/>
        <family val="2"/>
        <scheme val="major"/>
      </rPr>
      <t>as identified by this criterion</t>
    </r>
    <r>
      <rPr>
        <b/>
        <sz val="11"/>
        <color theme="1"/>
        <rFont val="Calibri Light"/>
        <family val="2"/>
        <scheme val="major"/>
      </rPr>
      <t>, is the proportion of female victims significantly higher than male victims?</t>
    </r>
  </si>
  <si>
    <t>If you answered "Partially" in the previous question, please indicate other variables needed to make this criterion determinant to identify a gender-motivation.</t>
  </si>
  <si>
    <t>If you answered "No" in the previous question, please mention any recommendation or concern about the disaggregation and categories.</t>
  </si>
  <si>
    <t>If you answered "Other" in the previous question, please briefly mention what challenges would your institution meet.</t>
  </si>
  <si>
    <t>1. The victim was involved in the sex industry</t>
  </si>
  <si>
    <t>2. The victim was a women’s rights defender</t>
  </si>
  <si>
    <t>3. The victim was a human rights defender</t>
  </si>
  <si>
    <t>4. The victim was pregnant</t>
  </si>
  <si>
    <t>5. The victim had a minority racial or ethnical background</t>
  </si>
  <si>
    <t>6. The victim had a disability</t>
  </si>
  <si>
    <t>7. The victim was a migrant/ displaced/ refugee</t>
  </si>
  <si>
    <t>8. The victim had a non-conforming gender identity</t>
  </si>
  <si>
    <t>9. The victim had a non-conforming sexual orientation</t>
  </si>
  <si>
    <t>10. The victim was elderly</t>
  </si>
  <si>
    <t>11. The victim was under the prison system (inmate)</t>
  </si>
  <si>
    <t>12. Female infanticide</t>
  </si>
  <si>
    <t>PV - Victim incarceration</t>
  </si>
  <si>
    <t>Inmate</t>
  </si>
  <si>
    <t>Not an inmate</t>
  </si>
  <si>
    <t>Please select from the drop-down menu:</t>
  </si>
  <si>
    <t xml:space="preserve"> If the act was committed in the context of armed conflict amounting to a war crime, it should be recorded as:</t>
  </si>
  <si>
    <t>The victim had been treated for violent injuries</t>
  </si>
  <si>
    <t>There was a restraining or protective order in favor of the victim</t>
  </si>
  <si>
    <t>The victim had reported physical, sexual or psychological violence incidents to the police/emergency services</t>
  </si>
  <si>
    <t>Other history of VAWG</t>
  </si>
  <si>
    <t>PHV - Previous history of violence</t>
  </si>
  <si>
    <t>3. Killing where the victim was abducted prior to the murder</t>
  </si>
  <si>
    <t>This is how each criterion looks like:</t>
  </si>
  <si>
    <t>This is how the proposed disaggregations for each criterion look like:</t>
  </si>
  <si>
    <t>These are the questions we will be asking for each criterion with their drop-down responses</t>
  </si>
  <si>
    <t>DV - Disappearance of the victim</t>
  </si>
  <si>
    <t>Reported missing</t>
  </si>
  <si>
    <t>Not reported missing</t>
  </si>
  <si>
    <t>DDaT - Disappearance Date and Time</t>
  </si>
  <si>
    <t>Date format</t>
  </si>
  <si>
    <t>Time format</t>
  </si>
  <si>
    <t>dd/mm/yyyy</t>
  </si>
  <si>
    <t>The body presents reproductive organs mutilation</t>
  </si>
  <si>
    <t>The body presents limb mutilation/ dismemberment</t>
  </si>
  <si>
    <t>The body presents organs removal</t>
  </si>
  <si>
    <t>The body presents degrading treatment</t>
  </si>
  <si>
    <t>The body presents signs of torture</t>
  </si>
  <si>
    <t>Other signs of mistreatment of the body</t>
  </si>
  <si>
    <t>MTB - Mistreatment of the body</t>
  </si>
  <si>
    <t>Male (Relevant categories typed in bold)</t>
  </si>
  <si>
    <t>Name</t>
  </si>
  <si>
    <t>Institution</t>
  </si>
  <si>
    <t>Region</t>
  </si>
  <si>
    <t>Type</t>
  </si>
  <si>
    <t>Title</t>
  </si>
  <si>
    <t>Mail</t>
  </si>
  <si>
    <t>NSO</t>
  </si>
  <si>
    <t>Criteria</t>
  </si>
  <si>
    <t>VD1.</t>
  </si>
  <si>
    <t>VI.01</t>
  </si>
  <si>
    <t>VI.02</t>
  </si>
  <si>
    <t>VI.03</t>
  </si>
  <si>
    <t>VI.04</t>
  </si>
  <si>
    <t>VI.05</t>
  </si>
  <si>
    <t>VI.06</t>
  </si>
  <si>
    <t>VI.07</t>
  </si>
  <si>
    <t>VI.08</t>
  </si>
  <si>
    <t>VI.09</t>
  </si>
  <si>
    <t>VI.10</t>
  </si>
  <si>
    <t>VI.11</t>
  </si>
  <si>
    <t>VI.12</t>
  </si>
  <si>
    <t>PE.01</t>
  </si>
  <si>
    <t>PE.02</t>
  </si>
  <si>
    <t>PE.03</t>
  </si>
  <si>
    <t>PE.04</t>
  </si>
  <si>
    <t>PE.05</t>
  </si>
  <si>
    <t>MO.01</t>
  </si>
  <si>
    <t>MO.02</t>
  </si>
  <si>
    <t>MO.03</t>
  </si>
  <si>
    <t>MO.04</t>
  </si>
  <si>
    <t>MO.05</t>
  </si>
  <si>
    <t>MO.06</t>
  </si>
  <si>
    <t>MO.07</t>
  </si>
  <si>
    <t>MO.08</t>
  </si>
  <si>
    <t>MO.09</t>
  </si>
  <si>
    <t>MO.10</t>
  </si>
  <si>
    <t>GC.01</t>
  </si>
  <si>
    <t>GC.02</t>
  </si>
  <si>
    <t>GC.03</t>
  </si>
  <si>
    <t>GC.04</t>
  </si>
  <si>
    <t>CC.01</t>
  </si>
  <si>
    <t>Regions</t>
  </si>
  <si>
    <t>Institutions</t>
  </si>
  <si>
    <t>AFRICA</t>
  </si>
  <si>
    <t>AMERICAS</t>
  </si>
  <si>
    <t>ASIA</t>
  </si>
  <si>
    <t>EUROPE</t>
  </si>
  <si>
    <t>OCEANIA</t>
  </si>
  <si>
    <t>POLICE</t>
  </si>
  <si>
    <t>PROSECUTOR</t>
  </si>
  <si>
    <t>JUDICIARY</t>
  </si>
  <si>
    <t>HEALTH</t>
  </si>
  <si>
    <t>WOMEN EMPOWERMENT</t>
  </si>
  <si>
    <t>INTERNATIONAL ORGANIZATION</t>
  </si>
  <si>
    <t>CIVIL SOCIETY</t>
  </si>
  <si>
    <t>OTHER</t>
  </si>
  <si>
    <r>
      <rPr>
        <b/>
        <sz val="11"/>
        <color theme="1"/>
        <rFont val="Calibri Light"/>
        <family val="2"/>
        <scheme val="major"/>
      </rPr>
      <t>10.</t>
    </r>
    <r>
      <rPr>
        <sz val="11"/>
        <color theme="1"/>
        <rFont val="Calibri Light"/>
        <family val="2"/>
        <scheme val="major"/>
      </rPr>
      <t xml:space="preserve"> A few questions (Columns L-M &amp; P-Q) allow you to select multiple choices from a list of options. Please rank your answers typynig a number from 1-3, with 1 being the most relevant response, 2 the second-most and 3 the third-most relevant.</t>
    </r>
  </si>
  <si>
    <t>If you answered "No" in the previous question, what would be the top-most challenges your institution would meet when trying to collect or produce these data? Please rank up to 3 options, 1 bieng the most relevant, 2 the second-most and 3 the third-most.</t>
  </si>
  <si>
    <t>How does/would your institution use the disaggregated data for this criterion? Please rank up to 3 options, 1 bieng the most relevant, 2 the second-most and 3 the third-most.</t>
  </si>
  <si>
    <t>If you answered "No" in the previous column (Column K), what would be the top-most challenges your institution would meet when trying to collect or produce these data? Please rank up to 3 options, "1" bieng the most relevant, "2" the second-most and "3" the third-most.</t>
  </si>
  <si>
    <t>How does/would your institution use the disaggregated data for this criterion? Please rank up to 3 options, "1" bieng the most relevant, "2" the second-most and "3" the third-most.</t>
  </si>
  <si>
    <t>Theme</t>
  </si>
  <si>
    <t>Questionnaire ID</t>
  </si>
  <si>
    <t>1. Victim</t>
  </si>
  <si>
    <t>2. Perpetrator</t>
  </si>
  <si>
    <t>3. Modus Operandi</t>
  </si>
  <si>
    <t>4. Gender-biased Context</t>
  </si>
  <si>
    <t>5. Conflict-related Context</t>
  </si>
  <si>
    <t>VC.</t>
  </si>
  <si>
    <t>DC.</t>
  </si>
  <si>
    <t>VD.</t>
  </si>
  <si>
    <t>RV.</t>
  </si>
  <si>
    <t>VC.1.</t>
  </si>
  <si>
    <t>VC.1.1.</t>
  </si>
  <si>
    <t>VC.1.2.</t>
  </si>
  <si>
    <t>VC.1.3.</t>
  </si>
  <si>
    <t>VC.1.4.</t>
  </si>
  <si>
    <t>VC.2.</t>
  </si>
  <si>
    <t>VC.2.1.</t>
  </si>
  <si>
    <t>VD.1.</t>
  </si>
  <si>
    <t>VD.1.1.</t>
  </si>
  <si>
    <t>VD.1.2.</t>
  </si>
  <si>
    <t>VD.1.3.</t>
  </si>
  <si>
    <t>VD.2.</t>
  </si>
  <si>
    <t>VD.2.1.</t>
  </si>
  <si>
    <t>DC.1.</t>
  </si>
  <si>
    <t>DC.2.1.</t>
  </si>
  <si>
    <t>DC.2.2.</t>
  </si>
  <si>
    <t>DC.2.3.</t>
  </si>
  <si>
    <t>DC.2.F.</t>
  </si>
  <si>
    <t>DC.2.S.</t>
  </si>
  <si>
    <t>DC.2.T.</t>
  </si>
  <si>
    <t>DC.3.</t>
  </si>
  <si>
    <t>DC.4.</t>
  </si>
  <si>
    <t>RV.1.1.</t>
  </si>
  <si>
    <t>RV.1.2.</t>
  </si>
  <si>
    <t>RV.1.3.</t>
  </si>
  <si>
    <t>RV.2.</t>
  </si>
  <si>
    <t>RV.1.F.</t>
  </si>
  <si>
    <t>RV.1.S.</t>
  </si>
  <si>
    <t>RV.1.T.</t>
  </si>
  <si>
    <t>VC.1.0.</t>
  </si>
  <si>
    <t>VD.1.0.</t>
  </si>
  <si>
    <t>DC.1.0.</t>
  </si>
  <si>
    <t>DC.1.1.</t>
  </si>
  <si>
    <t>DC.1.2.</t>
  </si>
  <si>
    <t>DC.1.3.</t>
  </si>
  <si>
    <t>DC.1.4.</t>
  </si>
  <si>
    <t>DC.1.5.</t>
  </si>
  <si>
    <t>DC.1.6.</t>
  </si>
  <si>
    <t>DC.2.</t>
  </si>
  <si>
    <t>DC.2.4.</t>
  </si>
  <si>
    <t>DC.2.5.</t>
  </si>
  <si>
    <t>DC.2.6.</t>
  </si>
  <si>
    <t>DC.2.7.</t>
  </si>
  <si>
    <t>DC.2.8.</t>
  </si>
  <si>
    <t>DC.3.1</t>
  </si>
  <si>
    <t>DC.4.0.</t>
  </si>
  <si>
    <t>DC.4.1.</t>
  </si>
  <si>
    <t>DC.4.2.</t>
  </si>
  <si>
    <t>DC.4.3.</t>
  </si>
  <si>
    <t>DC.4.4.</t>
  </si>
  <si>
    <t>RV.1.</t>
  </si>
  <si>
    <t>RV.2.1.</t>
  </si>
  <si>
    <t>RV.1.4.</t>
  </si>
  <si>
    <t>RV.1.5.</t>
  </si>
  <si>
    <t>RV.1.6.</t>
  </si>
  <si>
    <t>RV.1.7.</t>
  </si>
  <si>
    <t>RV.1.8.</t>
  </si>
  <si>
    <t>RV.1.9.</t>
  </si>
  <si>
    <t>Yes, with related disaggregation categories, but different from those proposed.</t>
  </si>
  <si>
    <t>No, but we could collect/ produce data on the proposed disaggregation categories after 3 years or more.</t>
  </si>
  <si>
    <t>No and we don’t know if and when it will be possible to collect/produce data on this criterion.</t>
  </si>
  <si>
    <t>Yes, with related disaggregation categories, but different from those proposed. (Please go to Relevance section - Column O)</t>
  </si>
  <si>
    <t>No, but we could collect/ produce data on the proposed disaggregation categories after 3 years or more. (Please go to next question on Data collection - Column L)</t>
  </si>
  <si>
    <t>No and we don’t know if and when it will be possible to collect/produce data on this criterion. (Please go to next question on Data collection - Column L)</t>
  </si>
  <si>
    <t>We would need legislative/ normative reforms</t>
  </si>
  <si>
    <t>We would need to modify the way data are recorded when they are entered in the data collection system</t>
  </si>
  <si>
    <t>We would need to change the data transmission/sharing process</t>
  </si>
  <si>
    <r>
      <t xml:space="preserve">Please submit your complete response no later than </t>
    </r>
    <r>
      <rPr>
        <b/>
        <sz val="14"/>
        <color theme="1"/>
        <rFont val="Calibri Light"/>
        <family val="2"/>
        <scheme val="major"/>
      </rPr>
      <t>30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</si>
</sst>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u val="single"/>
      <sz val="11"/>
      <color theme="10"/>
      <name val="Calibri"/>
      <family val="2"/>
      <scheme val="minor"/>
    </font>
    <font>
      <sz val="11"/>
      <color theme="1"/>
      <name val="Calibri Light"/>
      <family val="2"/>
      <scheme val="major"/>
    </font>
    <font>
      <b/>
      <sz val="11"/>
      <color theme="1"/>
      <name val="Calibri Light"/>
      <family val="2"/>
      <scheme val="major"/>
    </font>
    <font>
      <sz val="11"/>
      <color theme="1"/>
      <name val="Segoe UI Semilight"/>
      <family val="2"/>
    </font>
    <font>
      <b/>
      <sz val="11"/>
      <color rgb="FFFFFFFF"/>
      <name val="Calibri Light"/>
      <family val="2"/>
      <scheme val="major"/>
    </font>
    <font>
      <sz val="12"/>
      <color theme="1"/>
      <name val="Calibri Light"/>
      <family val="2"/>
      <scheme val="major"/>
    </font>
    <font>
      <sz val="14"/>
      <color theme="1"/>
      <name val="Calibri Light"/>
      <family val="2"/>
      <scheme val="major"/>
    </font>
    <font>
      <sz val="18"/>
      <color theme="1"/>
      <name val="Calibri Light"/>
      <family val="2"/>
      <scheme val="major"/>
    </font>
    <font>
      <sz val="20"/>
      <color theme="1"/>
      <name val="Calibri Light"/>
      <family val="2"/>
      <scheme val="major"/>
    </font>
    <font>
      <b/>
      <sz val="11"/>
      <color theme="0"/>
      <name val="Calibri Light"/>
      <family val="2"/>
      <scheme val="major"/>
    </font>
    <font>
      <b/>
      <sz val="18"/>
      <color theme="1"/>
      <name val="Calibri Light"/>
      <family val="2"/>
      <scheme val="major"/>
    </font>
    <font>
      <sz val="20"/>
      <name val="Calibri Light"/>
      <family val="2"/>
      <scheme val="major"/>
    </font>
    <font>
      <b/>
      <sz val="14"/>
      <color theme="1"/>
      <name val="Calibri Light"/>
      <family val="2"/>
      <scheme val="major"/>
    </font>
    <font>
      <b/>
      <i/>
      <sz val="11"/>
      <color theme="1"/>
      <name val="Calibri Light"/>
      <family val="2"/>
      <scheme val="major"/>
    </font>
    <font>
      <sz val="11"/>
      <name val="Calibri Light"/>
      <family val="2"/>
      <scheme val="major"/>
    </font>
    <font>
      <b/>
      <sz val="11"/>
      <name val="Calibri Light"/>
      <family val="2"/>
      <scheme val="major"/>
    </font>
    <font>
      <sz val="12"/>
      <color rgb="FF000000"/>
      <name val="Calibri Light"/>
      <family val="2"/>
    </font>
    <font>
      <b/>
      <sz val="12"/>
      <color rgb="FF000000"/>
      <name val="Calibri Light"/>
      <family val="2"/>
    </font>
    <font>
      <sz val="8"/>
      <color rgb="FF000000"/>
      <name val="Calibri"/>
      <family val="2"/>
    </font>
    <font>
      <b/>
      <sz val="12"/>
      <name val="Calibri Light"/>
      <family val="2"/>
    </font>
    <font>
      <sz val="12"/>
      <name val="Calibri Light"/>
      <family val="2"/>
    </font>
    <font>
      <strike/>
      <sz val="12"/>
      <name val="Calibri Light"/>
      <family val="2"/>
    </font>
    <font>
      <b/>
      <strike/>
      <sz val="12"/>
      <name val="Calibri Light"/>
      <family val="2"/>
    </font>
    <font>
      <sz val="8"/>
      <name val="Calibri"/>
      <family val="2"/>
    </font>
    <font>
      <sz val="12"/>
      <color rgb="FF000000"/>
      <name val="Calibri Light"/>
      <family val="2"/>
      <scheme val="major"/>
    </font>
    <font>
      <sz val="12"/>
      <color theme="0"/>
      <name val="Calibri Light"/>
      <family val="2"/>
    </font>
    <font>
      <b/>
      <sz val="12"/>
      <color rgb="FFFFFFFF"/>
      <name val="Calibri Light"/>
      <family val="2"/>
      <scheme val="major"/>
    </font>
    <font>
      <sz val="8"/>
      <name val="Calibri"/>
      <family val="2"/>
      <scheme val="minor"/>
    </font>
  </fonts>
  <fills count="16">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9" tint="-0.4999699890613556"/>
        <bgColor indexed="64"/>
      </patternFill>
    </fill>
    <fill>
      <patternFill patternType="solid">
        <fgColor rgb="FFDEEAF6"/>
        <bgColor indexed="64"/>
      </patternFill>
    </fill>
    <fill>
      <patternFill patternType="solid">
        <fgColor rgb="FFDDEBF7"/>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ED7D31"/>
        <bgColor indexed="64"/>
      </patternFill>
    </fill>
    <fill>
      <patternFill patternType="solid">
        <fgColor rgb="FFFBE4D5"/>
        <bgColor indexed="64"/>
      </patternFill>
    </fill>
    <fill>
      <patternFill patternType="solid">
        <fgColor rgb="FF5B9BD5"/>
        <bgColor indexed="64"/>
      </patternFill>
    </fill>
    <fill>
      <patternFill patternType="solid">
        <fgColor rgb="FFFCE4D6"/>
        <bgColor indexed="64"/>
      </patternFill>
    </fill>
  </fills>
  <borders count="20">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left>
      <right style="thin">
        <color theme="0"/>
      </right>
      <top style="thin">
        <color theme="0"/>
      </top>
      <bottom style="thin">
        <color theme="0"/>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11">
    <xf numFmtId="0" fontId="0" fillId="0" borderId="0" xfId="0"/>
    <xf numFmtId="0" fontId="3" fillId="0" borderId="0" xfId="0" applyFont="1"/>
    <xf numFmtId="0" fontId="5" fillId="0" borderId="1" xfId="0" applyFont="1" applyBorder="1" applyAlignment="1">
      <alignment vertical="center" wrapText="1"/>
    </xf>
    <xf numFmtId="0" fontId="5" fillId="0" borderId="1" xfId="0" applyFont="1" applyFill="1" applyBorder="1" applyAlignment="1">
      <alignment vertical="center" wrapText="1"/>
    </xf>
    <xf numFmtId="0" fontId="3" fillId="0" borderId="0" xfId="0" applyFont="1" applyAlignment="1">
      <alignment horizontal="left" vertical="top"/>
    </xf>
    <xf numFmtId="0" fontId="10" fillId="0" borderId="0" xfId="0" applyFont="1" applyAlignment="1">
      <alignment horizontal="left" vertical="top"/>
    </xf>
    <xf numFmtId="0" fontId="4" fillId="2" borderId="1" xfId="0" applyFont="1" applyFill="1" applyBorder="1" applyAlignment="1">
      <alignment horizontal="left" vertical="top" wrapText="1"/>
    </xf>
    <xf numFmtId="0" fontId="3" fillId="3" borderId="0" xfId="0" applyFont="1" applyFill="1"/>
    <xf numFmtId="0" fontId="3" fillId="4" borderId="0" xfId="0" applyFont="1" applyFill="1"/>
    <xf numFmtId="0" fontId="13" fillId="4" borderId="0" xfId="0" applyFont="1" applyFill="1" applyAlignment="1">
      <alignment horizontal="left" vertical="top"/>
    </xf>
    <xf numFmtId="0" fontId="11" fillId="5" borderId="1" xfId="0" applyFont="1" applyFill="1" applyBorder="1" applyAlignment="1">
      <alignment horizontal="left" vertical="top" wrapText="1"/>
    </xf>
    <xf numFmtId="0" fontId="3" fillId="0" borderId="0" xfId="0" applyFont="1" applyAlignment="1">
      <alignment horizontal="left" vertical="top" wrapText="1"/>
    </xf>
    <xf numFmtId="0" fontId="2" fillId="4" borderId="0" xfId="20" applyFill="1" applyAlignment="1">
      <alignment horizontal="left" wrapText="1"/>
    </xf>
    <xf numFmtId="0" fontId="3" fillId="4" borderId="0" xfId="0" applyFont="1" applyFill="1" applyAlignment="1">
      <alignment vertical="top"/>
    </xf>
    <xf numFmtId="0" fontId="4" fillId="6"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5" fillId="0" borderId="2" xfId="0" applyFont="1" applyBorder="1" applyAlignment="1">
      <alignment vertical="center" wrapText="1"/>
    </xf>
    <xf numFmtId="0" fontId="4" fillId="6" borderId="1" xfId="0" applyFont="1" applyFill="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2"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18" fillId="8" borderId="4" xfId="0" applyFont="1" applyFill="1" applyBorder="1" applyAlignment="1">
      <alignment horizontal="left" vertical="top" wrapText="1"/>
    </xf>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9"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22" fillId="8"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19" fillId="9" borderId="1" xfId="0" applyFont="1" applyFill="1" applyBorder="1" applyAlignment="1">
      <alignment horizontal="left" vertical="top" wrapText="1"/>
    </xf>
    <xf numFmtId="0" fontId="19" fillId="8" borderId="3"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9" fillId="8"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19" fillId="9"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13" fillId="4" borderId="0" xfId="0" applyFont="1" applyFill="1" applyAlignment="1">
      <alignment horizontal="left" vertical="top"/>
    </xf>
    <xf numFmtId="0" fontId="27" fillId="10" borderId="7"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4" fillId="6" borderId="1" xfId="0" applyFont="1" applyFill="1" applyBorder="1" applyAlignment="1">
      <alignment vertical="top"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Protection="1">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4" fillId="4" borderId="0" xfId="0" applyFont="1" applyFill="1" applyAlignment="1">
      <alignment horizontal="left" vertical="top" wrapText="1"/>
    </xf>
    <xf numFmtId="0" fontId="2" fillId="4" borderId="0" xfId="20" applyFill="1" applyAlignment="1" applyProtection="1">
      <alignment horizontal="left" wrapText="1"/>
      <protection locked="0"/>
    </xf>
    <xf numFmtId="0" fontId="10" fillId="4" borderId="0" xfId="0" applyFont="1" applyFill="1" applyAlignment="1">
      <alignment horizontal="center"/>
    </xf>
    <xf numFmtId="0" fontId="16"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0" xfId="0" applyFont="1" applyFill="1" applyAlignment="1">
      <alignment horizontal="left" vertical="top"/>
    </xf>
    <xf numFmtId="0" fontId="3" fillId="4" borderId="0" xfId="0" applyFont="1" applyFill="1" applyAlignment="1">
      <alignment horizontal="left"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2" xfId="0" applyFont="1" applyFill="1" applyBorder="1" applyAlignment="1">
      <alignment horizontal="left" vertical="top" wrapText="1"/>
    </xf>
    <xf numFmtId="0" fontId="12" fillId="4" borderId="0" xfId="0" applyFont="1" applyFill="1" applyAlignment="1">
      <alignment horizontal="center" wrapText="1"/>
    </xf>
    <xf numFmtId="0" fontId="9" fillId="4" borderId="0" xfId="0" applyFont="1" applyFill="1" applyAlignment="1">
      <alignment horizontal="center"/>
    </xf>
    <xf numFmtId="0" fontId="7" fillId="11" borderId="5" xfId="0" applyFont="1" applyFill="1" applyBorder="1" applyAlignment="1">
      <alignment horizontal="left"/>
    </xf>
    <xf numFmtId="0" fontId="7" fillId="11" borderId="6" xfId="0" applyFont="1" applyFill="1" applyBorder="1" applyAlignment="1">
      <alignment horizontal="left"/>
    </xf>
    <xf numFmtId="0" fontId="7" fillId="11" borderId="2" xfId="0" applyFont="1" applyFill="1" applyBorder="1" applyAlignment="1">
      <alignment horizontal="left"/>
    </xf>
    <xf numFmtId="0" fontId="7" fillId="3" borderId="5"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2" fillId="3" borderId="5" xfId="20" applyFill="1" applyBorder="1" applyAlignment="1" applyProtection="1">
      <alignment horizontal="center"/>
      <protection locked="0"/>
    </xf>
    <xf numFmtId="0" fontId="8" fillId="4" borderId="0" xfId="0" applyFont="1" applyFill="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5" fillId="0" borderId="1" xfId="0" applyFont="1" applyBorder="1" applyAlignment="1">
      <alignment vertical="center"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top" wrapText="1"/>
    </xf>
    <xf numFmtId="0" fontId="4" fillId="6" borderId="1" xfId="0" applyFont="1" applyFill="1" applyBorder="1" applyAlignment="1">
      <alignment vertical="top" wrapText="1"/>
    </xf>
    <xf numFmtId="0" fontId="11" fillId="5" borderId="1" xfId="0" applyFont="1" applyFill="1" applyBorder="1" applyAlignment="1">
      <alignment horizontal="left" vertical="top" wrapText="1"/>
    </xf>
    <xf numFmtId="0" fontId="13" fillId="4" borderId="0" xfId="0" applyFont="1" applyFill="1" applyAlignment="1">
      <alignment horizontal="left" vertical="top"/>
    </xf>
    <xf numFmtId="0" fontId="5" fillId="0" borderId="1" xfId="0" applyFont="1" applyBorder="1" applyAlignment="1">
      <alignment horizontal="left" vertical="center" wrapText="1"/>
    </xf>
    <xf numFmtId="0" fontId="28" fillId="12" borderId="1" xfId="0" applyFont="1" applyFill="1" applyBorder="1" applyAlignment="1">
      <alignment horizontal="left" vertical="center" wrapText="1"/>
    </xf>
    <xf numFmtId="0" fontId="18" fillId="13" borderId="1" xfId="0" applyFont="1" applyFill="1" applyBorder="1" applyAlignment="1">
      <alignment horizontal="left" vertical="center" wrapText="1"/>
    </xf>
    <xf numFmtId="0" fontId="19" fillId="8" borderId="1" xfId="0" applyFont="1" applyFill="1" applyBorder="1" applyAlignment="1">
      <alignment horizontal="left" vertical="top" wrapText="1"/>
    </xf>
    <xf numFmtId="0" fontId="28" fillId="14"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18" fillId="8" borderId="4"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8" borderId="11" xfId="0" applyFont="1" applyFill="1" applyBorder="1" applyAlignment="1">
      <alignment horizontal="left" vertical="top" wrapText="1"/>
    </xf>
    <xf numFmtId="0" fontId="18" fillId="8" borderId="12"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5" xfId="0" applyFont="1" applyFill="1" applyBorder="1" applyAlignment="1">
      <alignment horizontal="left" vertical="top" wrapText="1"/>
    </xf>
    <xf numFmtId="0" fontId="18" fillId="8" borderId="16"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8" borderId="18" xfId="0" applyFont="1" applyFill="1" applyBorder="1" applyAlignment="1">
      <alignment horizontal="left" vertical="top" wrapText="1"/>
    </xf>
    <xf numFmtId="0" fontId="19" fillId="8" borderId="4"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9"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19" xfId="0" applyFont="1" applyBorder="1" applyAlignment="1">
      <alignment horizontal="left" vertical="top" wrapText="1"/>
    </xf>
    <xf numFmtId="0" fontId="18" fillId="13" borderId="4"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3" borderId="3" xfId="0" applyFont="1" applyFill="1" applyBorder="1" applyAlignment="1">
      <alignment horizontal="left" vertical="top" wrapText="1"/>
    </xf>
    <xf numFmtId="0" fontId="8" fillId="4" borderId="4" xfId="0" applyFont="1" applyFill="1" applyBorder="1" applyAlignment="1" applyProtection="1">
      <alignment horizontal="left" vertical="top" wrapText="1"/>
      <protection/>
    </xf>
    <xf numFmtId="0" fontId="8" fillId="4" borderId="1" xfId="0" applyFont="1" applyFill="1" applyBorder="1" applyAlignment="1" applyProtection="1">
      <alignment horizontal="left" vertical="top" wrapText="1"/>
      <protection/>
    </xf>
    <xf numFmtId="0" fontId="8" fillId="4" borderId="3" xfId="0" applyFont="1" applyFill="1" applyBorder="1" applyAlignment="1" applyProtection="1">
      <alignment horizontal="left" vertical="top" wrapText="1"/>
      <protection/>
    </xf>
    <xf numFmtId="0" fontId="19" fillId="8" borderId="3" xfId="0" applyFont="1" applyFill="1" applyBorder="1" applyAlignment="1">
      <alignment horizontal="left" vertical="top" wrapText="1"/>
    </xf>
    <xf numFmtId="0" fontId="22" fillId="13" borderId="4" xfId="0" applyFont="1" applyFill="1" applyBorder="1" applyAlignment="1">
      <alignment horizontal="left" vertical="top" wrapText="1"/>
    </xf>
    <xf numFmtId="0" fontId="22" fillId="13" borderId="1" xfId="0" applyFont="1" applyFill="1" applyBorder="1" applyAlignment="1">
      <alignment horizontal="left" vertical="top" wrapText="1"/>
    </xf>
    <xf numFmtId="0" fontId="22" fillId="13" borderId="3" xfId="0" applyFont="1" applyFill="1" applyBorder="1" applyAlignment="1">
      <alignment horizontal="left" vertical="top" wrapText="1"/>
    </xf>
    <xf numFmtId="0" fontId="21" fillId="8" borderId="4" xfId="0" applyFont="1" applyFill="1" applyBorder="1" applyAlignment="1">
      <alignment horizontal="left" vertical="top" wrapText="1"/>
    </xf>
    <xf numFmtId="0" fontId="22" fillId="8" borderId="1" xfId="0" applyFont="1" applyFill="1" applyBorder="1" applyAlignment="1">
      <alignment horizontal="left" vertical="top" wrapText="1"/>
    </xf>
    <xf numFmtId="0" fontId="22" fillId="8" borderId="4" xfId="0" applyFont="1" applyFill="1" applyBorder="1" applyAlignment="1">
      <alignment horizontal="left" vertical="top" wrapText="1"/>
    </xf>
    <xf numFmtId="0" fontId="22" fillId="8" borderId="3"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4" borderId="1" xfId="0" applyFont="1" applyFill="1" applyBorder="1" applyAlignment="1">
      <alignment horizontal="left" vertical="top" wrapText="1"/>
    </xf>
    <xf numFmtId="0" fontId="13" fillId="4" borderId="1" xfId="0" applyFont="1" applyFill="1" applyBorder="1" applyAlignment="1">
      <alignment horizontal="left" vertical="top"/>
    </xf>
    <xf numFmtId="0" fontId="23" fillId="8" borderId="1" xfId="0" applyFont="1" applyFill="1" applyBorder="1" applyAlignment="1">
      <alignment horizontal="left" vertical="top" wrapText="1"/>
    </xf>
    <xf numFmtId="0" fontId="24" fillId="8" borderId="4" xfId="0" applyFont="1" applyFill="1" applyBorder="1" applyAlignment="1">
      <alignment horizontal="left" vertical="top" wrapText="1"/>
    </xf>
    <xf numFmtId="0" fontId="21" fillId="8" borderId="5" xfId="0" applyFont="1" applyFill="1" applyBorder="1" applyAlignment="1">
      <alignment horizontal="left" vertical="top" wrapText="1"/>
    </xf>
    <xf numFmtId="0" fontId="21" fillId="8" borderId="6" xfId="0" applyFont="1" applyFill="1" applyBorder="1" applyAlignment="1">
      <alignment horizontal="left" vertical="top" wrapText="1"/>
    </xf>
    <xf numFmtId="0" fontId="21" fillId="8" borderId="2"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2" xfId="0" applyFont="1" applyFill="1" applyBorder="1" applyAlignment="1">
      <alignment horizontal="left" vertical="top" wrapText="1"/>
    </xf>
    <xf numFmtId="0" fontId="18" fillId="13" borderId="11" xfId="0" applyFont="1" applyFill="1" applyBorder="1" applyAlignment="1">
      <alignment horizontal="left" vertical="top" wrapText="1"/>
    </xf>
    <xf numFmtId="0" fontId="18" fillId="13" borderId="13" xfId="0" applyFont="1" applyFill="1" applyBorder="1" applyAlignment="1">
      <alignment horizontal="left" vertical="top" wrapText="1"/>
    </xf>
    <xf numFmtId="0" fontId="18" fillId="13" borderId="14" xfId="0" applyFont="1" applyFill="1" applyBorder="1" applyAlignment="1">
      <alignment horizontal="left" vertical="top" wrapText="1"/>
    </xf>
    <xf numFmtId="0" fontId="18" fillId="13" borderId="15" xfId="0" applyFont="1" applyFill="1" applyBorder="1" applyAlignment="1">
      <alignment horizontal="left" vertical="top" wrapText="1"/>
    </xf>
    <xf numFmtId="0" fontId="18" fillId="13" borderId="16" xfId="0" applyFont="1" applyFill="1" applyBorder="1" applyAlignment="1">
      <alignment horizontal="left" vertical="top" wrapText="1"/>
    </xf>
    <xf numFmtId="0" fontId="18" fillId="13" borderId="18" xfId="0" applyFont="1" applyFill="1" applyBorder="1" applyAlignment="1">
      <alignment horizontal="left" vertical="top" wrapText="1"/>
    </xf>
    <xf numFmtId="0" fontId="18" fillId="8" borderId="19" xfId="0" applyFont="1" applyFill="1" applyBorder="1" applyAlignment="1">
      <alignment horizontal="left" vertical="top" wrapText="1"/>
    </xf>
    <xf numFmtId="0" fontId="21" fillId="8" borderId="1" xfId="0" applyFont="1" applyFill="1" applyBorder="1" applyAlignment="1">
      <alignment horizontal="left" vertical="top" wrapText="1"/>
    </xf>
    <xf numFmtId="0" fontId="18" fillId="13" borderId="19" xfId="0" applyFont="1" applyFill="1" applyBorder="1" applyAlignment="1">
      <alignment horizontal="left" vertical="top" wrapText="1"/>
    </xf>
    <xf numFmtId="0" fontId="21" fillId="8" borderId="11" xfId="0" applyFont="1" applyFill="1" applyBorder="1" applyAlignment="1">
      <alignment horizontal="left" vertical="top" wrapText="1"/>
    </xf>
    <xf numFmtId="0" fontId="21" fillId="8" borderId="13"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5" xfId="0" applyFont="1" applyFill="1" applyBorder="1" applyAlignment="1">
      <alignment horizontal="left" vertical="top" wrapText="1"/>
    </xf>
    <xf numFmtId="0" fontId="21" fillId="8" borderId="16" xfId="0" applyFont="1" applyFill="1" applyBorder="1" applyAlignment="1">
      <alignment horizontal="left" vertical="top" wrapText="1"/>
    </xf>
    <xf numFmtId="0" fontId="21" fillId="8" borderId="18" xfId="0" applyFont="1" applyFill="1" applyBorder="1" applyAlignment="1">
      <alignment horizontal="left" vertical="top" wrapText="1"/>
    </xf>
    <xf numFmtId="0" fontId="19" fillId="8" borderId="11"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14"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16"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8" xfId="0" applyFont="1" applyFill="1" applyBorder="1" applyAlignment="1">
      <alignment horizontal="left" vertical="top" wrapText="1"/>
    </xf>
    <xf numFmtId="0" fontId="18" fillId="9" borderId="1" xfId="0" applyFont="1" applyFill="1" applyBorder="1" applyAlignment="1">
      <alignment horizontal="left" vertical="top" wrapText="1"/>
    </xf>
    <xf numFmtId="0" fontId="18" fillId="8" borderId="3" xfId="0" applyFont="1" applyFill="1" applyBorder="1" applyAlignment="1">
      <alignment vertical="top" wrapText="1"/>
    </xf>
    <xf numFmtId="0" fontId="18" fillId="8" borderId="19" xfId="0" applyFont="1" applyFill="1" applyBorder="1" applyAlignment="1">
      <alignment vertical="top" wrapText="1"/>
    </xf>
    <xf numFmtId="0" fontId="18" fillId="8" borderId="4" xfId="0" applyFont="1" applyFill="1" applyBorder="1" applyAlignment="1">
      <alignmen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2" fillId="8" borderId="5" xfId="0" applyFont="1" applyFill="1" applyBorder="1" applyAlignment="1">
      <alignment horizontal="left" vertical="top" wrapText="1"/>
    </xf>
    <xf numFmtId="0" fontId="22" fillId="8" borderId="6" xfId="0" applyFont="1" applyFill="1" applyBorder="1" applyAlignment="1">
      <alignment horizontal="left" vertical="top" wrapText="1"/>
    </xf>
    <xf numFmtId="0" fontId="22" fillId="8" borderId="2" xfId="0" applyFont="1" applyFill="1" applyBorder="1" applyAlignment="1">
      <alignment horizontal="left" vertical="top" wrapText="1"/>
    </xf>
    <xf numFmtId="46" fontId="21" fillId="8" borderId="5" xfId="0" applyNumberFormat="1" applyFont="1" applyFill="1" applyBorder="1" applyAlignment="1">
      <alignment horizontal="left" vertical="top" wrapText="1"/>
    </xf>
    <xf numFmtId="0" fontId="18" fillId="15" borderId="4" xfId="0" applyFont="1" applyFill="1" applyBorder="1" applyAlignment="1">
      <alignment horizontal="left" vertical="top" wrapText="1"/>
    </xf>
    <xf numFmtId="0" fontId="18" fillId="15" borderId="1" xfId="0" applyFont="1" applyFill="1" applyBorder="1" applyAlignment="1">
      <alignment horizontal="left" vertical="top" wrapText="1"/>
    </xf>
    <xf numFmtId="0" fontId="18" fillId="15" borderId="3" xfId="0" applyFont="1" applyFill="1" applyBorder="1" applyAlignment="1">
      <alignment horizontal="left" vertical="top" wrapText="1"/>
    </xf>
    <xf numFmtId="0" fontId="18" fillId="0" borderId="1" xfId="0" applyFont="1" applyBorder="1" applyAlignment="1">
      <alignment horizontal="left" vertical="top" wrapText="1"/>
    </xf>
    <xf numFmtId="0" fontId="18" fillId="9" borderId="4" xfId="0" applyFont="1" applyFill="1" applyBorder="1" applyAlignment="1">
      <alignment horizontal="left" vertical="top" wrapText="1"/>
    </xf>
    <xf numFmtId="0" fontId="19" fillId="9" borderId="1" xfId="0" applyFont="1" applyFill="1" applyBorder="1" applyAlignment="1">
      <alignment horizontal="left" vertical="top" wrapText="1"/>
    </xf>
    <xf numFmtId="0" fontId="19" fillId="8" borderId="5" xfId="0" applyFont="1" applyFill="1" applyBorder="1" applyAlignment="1">
      <alignment horizontal="left" vertical="top" wrapText="1"/>
    </xf>
    <xf numFmtId="0" fontId="19" fillId="8" borderId="2" xfId="0" applyFont="1" applyFill="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Border="1" applyAlignment="1">
      <alignment horizontal="left" vertical="top" wrapText="1"/>
    </xf>
    <xf numFmtId="0" fontId="18" fillId="9" borderId="5" xfId="0" applyFont="1" applyFill="1" applyBorder="1" applyAlignment="1">
      <alignment horizontal="left" vertical="top" wrapText="1"/>
    </xf>
    <xf numFmtId="0" fontId="18" fillId="9" borderId="2" xfId="0" applyFont="1" applyFill="1" applyBorder="1" applyAlignment="1">
      <alignment horizontal="left" vertical="top" wrapText="1"/>
    </xf>
    <xf numFmtId="0" fontId="18" fillId="8" borderId="5" xfId="0" applyFont="1" applyFill="1" applyBorder="1" applyAlignment="1">
      <alignment horizontal="left" vertical="top" wrapText="1"/>
    </xf>
    <xf numFmtId="0" fontId="18" fillId="8" borderId="2" xfId="0" applyFont="1" applyFill="1" applyBorder="1" applyAlignment="1">
      <alignment horizontal="left" vertical="top" wrapText="1"/>
    </xf>
    <xf numFmtId="0" fontId="8" fillId="0" borderId="4"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26" fillId="13" borderId="4" xfId="0" applyFont="1" applyFill="1" applyBorder="1" applyAlignment="1">
      <alignment horizontal="left" vertical="top" wrapText="1"/>
    </xf>
    <xf numFmtId="0" fontId="26" fillId="13" borderId="1" xfId="0" applyFont="1" applyFill="1" applyBorder="1" applyAlignment="1">
      <alignment horizontal="left" vertical="top" wrapText="1"/>
    </xf>
    <xf numFmtId="0" fontId="26" fillId="13" borderId="3"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8" borderId="1" xfId="0" applyFont="1" applyFill="1" applyBorder="1" applyAlignment="1">
      <alignment vertical="top" wrapText="1"/>
    </xf>
    <xf numFmtId="0" fontId="19" fillId="8" borderId="1" xfId="0" applyFont="1" applyFill="1" applyBorder="1" applyAlignment="1">
      <alignment vertical="top" wrapText="1"/>
    </xf>
    <xf numFmtId="0" fontId="19" fillId="8" borderId="11" xfId="0" applyFont="1" applyFill="1" applyBorder="1" applyAlignment="1">
      <alignment vertical="top" wrapText="1"/>
    </xf>
    <xf numFmtId="0" fontId="19" fillId="8" borderId="13" xfId="0" applyFont="1" applyFill="1" applyBorder="1" applyAlignment="1">
      <alignment vertical="top" wrapText="1"/>
    </xf>
    <xf numFmtId="0" fontId="19" fillId="8" borderId="16" xfId="0" applyFont="1" applyFill="1" applyBorder="1" applyAlignment="1">
      <alignment vertical="top" wrapText="1"/>
    </xf>
    <xf numFmtId="0" fontId="19" fillId="8" borderId="18" xfId="0" applyFont="1" applyFill="1" applyBorder="1" applyAlignment="1">
      <alignment vertical="top" wrapText="1"/>
    </xf>
    <xf numFmtId="0" fontId="22" fillId="8" borderId="19" xfId="0" applyFont="1" applyFill="1" applyBorder="1" applyAlignment="1">
      <alignment horizontal="left" vertical="top" wrapText="1"/>
    </xf>
    <xf numFmtId="0" fontId="19" fillId="8" borderId="6" xfId="0" applyFont="1" applyFill="1" applyBorder="1" applyAlignment="1">
      <alignment horizontal="left" vertical="top" wrapText="1"/>
    </xf>
    <xf numFmtId="0" fontId="19" fillId="8" borderId="19"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58">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285750</xdr:colOff>
      <xdr:row>3</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0050" y="0"/>
          <a:ext cx="2762250" cy="666750"/>
        </a:xfrm>
        <a:prstGeom prst="rect">
          <a:avLst/>
        </a:prstGeom>
        <a:ln>
          <a:noFill/>
        </a:ln>
      </xdr:spPr>
    </xdr:pic>
    <xdr:clientData/>
  </xdr:twoCellAnchor>
  <xdr:twoCellAnchor editAs="oneCell">
    <xdr:from>
      <xdr:col>12</xdr:col>
      <xdr:colOff>9525</xdr:colOff>
      <xdr:row>0</xdr:row>
      <xdr:rowOff>0</xdr:rowOff>
    </xdr:from>
    <xdr:to>
      <xdr:col>15</xdr:col>
      <xdr:colOff>0</xdr:colOff>
      <xdr:row>3</xdr:row>
      <xdr:rowOff>57150</xdr:rowOff>
    </xdr:to>
    <xdr:pic>
      <xdr:nvPicPr>
        <xdr:cNvPr id="5" name="Picture 4"/>
        <xdr:cNvPicPr preferRelativeResize="1">
          <a:picLocks noChangeAspect="1"/>
        </xdr:cNvPicPr>
      </xdr:nvPicPr>
      <xdr:blipFill>
        <a:blip r:embed="rId2">
          <a:biLevel thresh="75000"/>
          <a:extLst>
            <a:ext uri="{28A0092B-C50C-407E-A947-70E740481C1C}">
              <a14:useLocalDpi xmlns:a14="http://schemas.microsoft.com/office/drawing/2010/main" val="0"/>
            </a:ext>
          </a:extLst>
        </a:blip>
        <a:stretch>
          <a:fillRect/>
        </a:stretch>
      </xdr:blipFill>
      <xdr:spPr>
        <a:xfrm>
          <a:off x="7219950" y="0"/>
          <a:ext cx="1847850" cy="6286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9"/>
  <sheetViews>
    <sheetView showGridLines="0" tabSelected="1" workbookViewId="0" topLeftCell="A1">
      <selection activeCell="B8" sqref="B8:O8"/>
    </sheetView>
  </sheetViews>
  <sheetFormatPr defaultColWidth="9.28125" defaultRowHeight="15"/>
  <cols>
    <col min="1" max="1" width="6.00390625" style="1" customWidth="1"/>
    <col min="2" max="15" width="9.28125" style="1" customWidth="1"/>
    <col min="16" max="16" width="6.00390625" style="1" customWidth="1"/>
    <col min="17" max="16384" width="9.28125" style="1" customWidth="1"/>
  </cols>
  <sheetData>
    <row r="1" spans="2:15" ht="15">
      <c r="B1" s="7"/>
      <c r="C1" s="7"/>
      <c r="D1" s="7"/>
      <c r="E1" s="7"/>
      <c r="F1" s="7"/>
      <c r="G1" s="7"/>
      <c r="H1" s="7"/>
      <c r="I1" s="7"/>
      <c r="J1" s="7"/>
      <c r="K1" s="7"/>
      <c r="L1" s="7"/>
      <c r="M1" s="7"/>
      <c r="N1" s="7"/>
      <c r="O1" s="7"/>
    </row>
    <row r="2" spans="2:15" ht="15">
      <c r="B2" s="7"/>
      <c r="C2" s="7"/>
      <c r="D2" s="7"/>
      <c r="E2" s="7"/>
      <c r="F2" s="7"/>
      <c r="G2" s="7"/>
      <c r="H2" s="7"/>
      <c r="I2" s="7"/>
      <c r="J2" s="7"/>
      <c r="K2" s="7"/>
      <c r="L2" s="7"/>
      <c r="M2" s="7"/>
      <c r="N2" s="7"/>
      <c r="O2" s="7"/>
    </row>
    <row r="3" spans="2:15" ht="15">
      <c r="B3" s="7"/>
      <c r="C3" s="7"/>
      <c r="D3" s="7"/>
      <c r="E3" s="7"/>
      <c r="F3" s="7"/>
      <c r="G3" s="7"/>
      <c r="H3" s="7"/>
      <c r="I3" s="7"/>
      <c r="J3" s="7"/>
      <c r="K3" s="7"/>
      <c r="L3" s="7"/>
      <c r="M3" s="7"/>
      <c r="N3" s="7"/>
      <c r="O3" s="7"/>
    </row>
    <row r="4" spans="2:15" ht="15">
      <c r="B4" s="7"/>
      <c r="C4" s="7"/>
      <c r="D4" s="7"/>
      <c r="E4" s="7"/>
      <c r="F4" s="7"/>
      <c r="G4" s="7"/>
      <c r="H4" s="7"/>
      <c r="I4" s="7"/>
      <c r="J4" s="7"/>
      <c r="K4" s="7"/>
      <c r="L4" s="7"/>
      <c r="M4" s="7"/>
      <c r="N4" s="7"/>
      <c r="O4" s="7"/>
    </row>
    <row r="5" spans="2:15" ht="15">
      <c r="B5" s="8"/>
      <c r="C5" s="8"/>
      <c r="D5" s="8"/>
      <c r="E5" s="8"/>
      <c r="F5" s="8"/>
      <c r="G5" s="8"/>
      <c r="H5" s="8"/>
      <c r="I5" s="8"/>
      <c r="J5" s="8"/>
      <c r="K5" s="8"/>
      <c r="L5" s="8"/>
      <c r="M5" s="8"/>
      <c r="N5" s="8"/>
      <c r="O5" s="8"/>
    </row>
    <row r="6" spans="2:15" ht="45.55" customHeight="1">
      <c r="B6" s="70" t="s">
        <v>8</v>
      </c>
      <c r="C6" s="70"/>
      <c r="D6" s="70"/>
      <c r="E6" s="70"/>
      <c r="F6" s="70"/>
      <c r="G6" s="70"/>
      <c r="H6" s="70"/>
      <c r="I6" s="70"/>
      <c r="J6" s="70"/>
      <c r="K6" s="70"/>
      <c r="L6" s="70"/>
      <c r="M6" s="70"/>
      <c r="N6" s="70"/>
      <c r="O6" s="70"/>
    </row>
    <row r="7" spans="2:15" ht="15">
      <c r="B7" s="8"/>
      <c r="C7" s="8"/>
      <c r="D7" s="8"/>
      <c r="E7" s="8"/>
      <c r="F7" s="8"/>
      <c r="G7" s="8"/>
      <c r="H7" s="8"/>
      <c r="I7" s="8"/>
      <c r="J7" s="8"/>
      <c r="K7" s="8"/>
      <c r="L7" s="8"/>
      <c r="M7" s="8"/>
      <c r="N7" s="8"/>
      <c r="O7" s="8"/>
    </row>
    <row r="8" spans="2:15" ht="23.15">
      <c r="B8" s="71" t="s">
        <v>9</v>
      </c>
      <c r="C8" s="71"/>
      <c r="D8" s="71"/>
      <c r="E8" s="71"/>
      <c r="F8" s="71"/>
      <c r="G8" s="71"/>
      <c r="H8" s="71"/>
      <c r="I8" s="71"/>
      <c r="J8" s="71"/>
      <c r="K8" s="71"/>
      <c r="L8" s="71"/>
      <c r="M8" s="71"/>
      <c r="N8" s="71"/>
      <c r="O8" s="71"/>
    </row>
    <row r="9" spans="2:15" ht="15" thickBot="1">
      <c r="B9" s="8"/>
      <c r="C9" s="8"/>
      <c r="D9" s="8"/>
      <c r="E9" s="8"/>
      <c r="F9" s="8"/>
      <c r="G9" s="8"/>
      <c r="H9" s="8"/>
      <c r="I9" s="8"/>
      <c r="J9" s="8"/>
      <c r="K9" s="8"/>
      <c r="L9" s="8"/>
      <c r="M9" s="8"/>
      <c r="N9" s="8"/>
      <c r="O9" s="8"/>
    </row>
    <row r="10" spans="2:15" ht="112.75" customHeight="1" thickBot="1">
      <c r="B10" s="8"/>
      <c r="C10" s="81" t="s">
        <v>298</v>
      </c>
      <c r="D10" s="82"/>
      <c r="E10" s="82"/>
      <c r="F10" s="82"/>
      <c r="G10" s="82"/>
      <c r="H10" s="82"/>
      <c r="I10" s="82"/>
      <c r="J10" s="82"/>
      <c r="K10" s="82"/>
      <c r="L10" s="82"/>
      <c r="M10" s="82"/>
      <c r="N10" s="83"/>
      <c r="O10" s="8"/>
    </row>
    <row r="11" spans="2:15" ht="15">
      <c r="B11" s="8"/>
      <c r="C11" s="8"/>
      <c r="D11" s="8"/>
      <c r="E11" s="8"/>
      <c r="F11" s="8"/>
      <c r="G11" s="8"/>
      <c r="H11" s="8"/>
      <c r="I11" s="8"/>
      <c r="J11" s="8"/>
      <c r="K11" s="8"/>
      <c r="L11" s="8"/>
      <c r="M11" s="8"/>
      <c r="N11" s="8"/>
      <c r="O11" s="8"/>
    </row>
    <row r="12" spans="2:15" ht="15.9">
      <c r="B12" s="8"/>
      <c r="C12" s="8"/>
      <c r="D12" s="72" t="s">
        <v>10</v>
      </c>
      <c r="E12" s="73"/>
      <c r="F12" s="73"/>
      <c r="G12" s="74"/>
      <c r="H12" s="75"/>
      <c r="I12" s="76"/>
      <c r="J12" s="76"/>
      <c r="K12" s="76"/>
      <c r="L12" s="76"/>
      <c r="M12" s="77"/>
      <c r="N12" s="8"/>
      <c r="O12" s="8"/>
    </row>
    <row r="13" spans="2:15" ht="15.9">
      <c r="B13" s="8"/>
      <c r="C13" s="8"/>
      <c r="D13" s="72" t="s">
        <v>11</v>
      </c>
      <c r="E13" s="73"/>
      <c r="F13" s="73"/>
      <c r="G13" s="74"/>
      <c r="H13" s="75"/>
      <c r="I13" s="76"/>
      <c r="J13" s="76"/>
      <c r="K13" s="76"/>
      <c r="L13" s="76"/>
      <c r="M13" s="77"/>
      <c r="N13" s="8"/>
      <c r="O13" s="8"/>
    </row>
    <row r="14" spans="2:15" ht="15.9">
      <c r="B14" s="8"/>
      <c r="C14" s="8"/>
      <c r="D14" s="72" t="s">
        <v>12</v>
      </c>
      <c r="E14" s="73"/>
      <c r="F14" s="73"/>
      <c r="G14" s="74"/>
      <c r="H14" s="78"/>
      <c r="I14" s="76"/>
      <c r="J14" s="76"/>
      <c r="K14" s="76"/>
      <c r="L14" s="76"/>
      <c r="M14" s="77"/>
      <c r="N14" s="8"/>
      <c r="O14" s="8"/>
    </row>
    <row r="15" spans="2:15" ht="15.9">
      <c r="B15" s="8"/>
      <c r="C15" s="8"/>
      <c r="D15" s="72" t="s">
        <v>14</v>
      </c>
      <c r="E15" s="73"/>
      <c r="F15" s="73"/>
      <c r="G15" s="74"/>
      <c r="H15" s="75"/>
      <c r="I15" s="76"/>
      <c r="J15" s="76"/>
      <c r="K15" s="76"/>
      <c r="L15" s="76"/>
      <c r="M15" s="77"/>
      <c r="N15" s="8"/>
      <c r="O15" s="8"/>
    </row>
    <row r="16" spans="2:15" ht="15.9">
      <c r="B16" s="8"/>
      <c r="C16" s="8"/>
      <c r="D16" s="72" t="s">
        <v>13</v>
      </c>
      <c r="E16" s="73"/>
      <c r="F16" s="73"/>
      <c r="G16" s="74"/>
      <c r="H16" s="75"/>
      <c r="I16" s="76"/>
      <c r="J16" s="76"/>
      <c r="K16" s="76"/>
      <c r="L16" s="76"/>
      <c r="M16" s="77"/>
      <c r="N16" s="8"/>
      <c r="O16" s="8"/>
    </row>
    <row r="17" spans="2:15" ht="15">
      <c r="B17" s="8"/>
      <c r="C17" s="8"/>
      <c r="D17" s="8"/>
      <c r="E17" s="8"/>
      <c r="F17" s="8"/>
      <c r="G17" s="8"/>
      <c r="H17" s="8"/>
      <c r="I17" s="8"/>
      <c r="J17" s="8"/>
      <c r="K17" s="8"/>
      <c r="L17" s="8"/>
      <c r="M17" s="8"/>
      <c r="N17" s="8"/>
      <c r="O17" s="8"/>
    </row>
    <row r="18" spans="2:15" ht="18.45">
      <c r="B18" s="79" t="s">
        <v>500</v>
      </c>
      <c r="C18" s="79"/>
      <c r="D18" s="79"/>
      <c r="E18" s="79"/>
      <c r="F18" s="79"/>
      <c r="G18" s="79"/>
      <c r="H18" s="79"/>
      <c r="I18" s="79"/>
      <c r="J18" s="79"/>
      <c r="K18" s="79"/>
      <c r="L18" s="79"/>
      <c r="M18" s="79"/>
      <c r="N18" s="79"/>
      <c r="O18" s="79"/>
    </row>
    <row r="19" spans="2:15" ht="15">
      <c r="B19" s="8"/>
      <c r="C19" s="8"/>
      <c r="D19" s="8"/>
      <c r="E19" s="8"/>
      <c r="F19" s="8"/>
      <c r="G19" s="8"/>
      <c r="H19" s="8"/>
      <c r="I19" s="8"/>
      <c r="J19" s="8"/>
      <c r="K19" s="8"/>
      <c r="L19" s="8"/>
      <c r="M19" s="8"/>
      <c r="N19" s="8"/>
      <c r="O19" s="8"/>
    </row>
    <row r="20" spans="2:15" ht="15">
      <c r="B20" s="80" t="s">
        <v>15</v>
      </c>
      <c r="C20" s="80"/>
      <c r="D20" s="80"/>
      <c r="E20" s="80"/>
      <c r="F20" s="80"/>
      <c r="G20" s="80"/>
      <c r="H20" s="80"/>
      <c r="I20" s="80"/>
      <c r="J20" s="80"/>
      <c r="K20" s="80"/>
      <c r="L20" s="80"/>
      <c r="M20" s="80"/>
      <c r="N20" s="80"/>
      <c r="O20" s="80"/>
    </row>
    <row r="21" spans="2:15" ht="15">
      <c r="B21" s="8"/>
      <c r="C21" s="8"/>
      <c r="D21" s="8"/>
      <c r="E21" s="8"/>
      <c r="F21" s="8"/>
      <c r="G21" s="8"/>
      <c r="H21" s="8"/>
      <c r="I21" s="8"/>
      <c r="J21" s="8"/>
      <c r="K21" s="8"/>
      <c r="L21" s="8"/>
      <c r="M21" s="8"/>
      <c r="N21" s="8"/>
      <c r="O21" s="8"/>
    </row>
    <row r="22" spans="2:15" ht="36.9" customHeight="1">
      <c r="B22" s="8"/>
      <c r="C22" s="63" t="s">
        <v>48</v>
      </c>
      <c r="D22" s="63"/>
      <c r="E22" s="63"/>
      <c r="F22" s="63"/>
      <c r="G22" s="63"/>
      <c r="H22" s="63"/>
      <c r="I22" s="63"/>
      <c r="J22" s="63"/>
      <c r="K22" s="63"/>
      <c r="L22" s="63"/>
      <c r="M22" s="63"/>
      <c r="N22" s="63"/>
      <c r="O22" s="8"/>
    </row>
    <row r="23" spans="2:15" ht="36.9" customHeight="1">
      <c r="B23" s="8"/>
      <c r="C23" s="64" t="s">
        <v>294</v>
      </c>
      <c r="D23" s="64"/>
      <c r="E23" s="64"/>
      <c r="F23" s="64"/>
      <c r="G23" s="64"/>
      <c r="H23" s="64"/>
      <c r="I23" s="64"/>
      <c r="J23" s="64"/>
      <c r="K23" s="64"/>
      <c r="L23" s="64"/>
      <c r="M23" s="64"/>
      <c r="N23" s="64"/>
      <c r="O23" s="8"/>
    </row>
    <row r="24" spans="2:15" ht="36.9" customHeight="1">
      <c r="B24" s="8"/>
      <c r="C24" s="64" t="s">
        <v>292</v>
      </c>
      <c r="D24" s="64"/>
      <c r="E24" s="64"/>
      <c r="F24" s="64"/>
      <c r="G24" s="64"/>
      <c r="H24" s="64"/>
      <c r="I24" s="64"/>
      <c r="J24" s="64"/>
      <c r="K24" s="64"/>
      <c r="L24" s="64"/>
      <c r="M24" s="64"/>
      <c r="N24" s="64"/>
      <c r="O24" s="8"/>
    </row>
    <row r="25" spans="2:15" ht="36.9" customHeight="1">
      <c r="B25" s="8"/>
      <c r="C25" s="64" t="s">
        <v>293</v>
      </c>
      <c r="D25" s="64"/>
      <c r="E25" s="64"/>
      <c r="F25" s="64"/>
      <c r="G25" s="64"/>
      <c r="H25" s="64"/>
      <c r="I25" s="64"/>
      <c r="J25" s="64"/>
      <c r="K25" s="64"/>
      <c r="L25" s="64"/>
      <c r="M25" s="64"/>
      <c r="N25" s="64"/>
      <c r="O25" s="8"/>
    </row>
    <row r="26" spans="2:15" ht="55.3" customHeight="1">
      <c r="B26" s="8"/>
      <c r="C26" s="67" t="s">
        <v>295</v>
      </c>
      <c r="D26" s="68"/>
      <c r="E26" s="68"/>
      <c r="F26" s="68"/>
      <c r="G26" s="68"/>
      <c r="H26" s="68"/>
      <c r="I26" s="68"/>
      <c r="J26" s="68"/>
      <c r="K26" s="68"/>
      <c r="L26" s="68"/>
      <c r="M26" s="68"/>
      <c r="N26" s="69"/>
      <c r="O26" s="8"/>
    </row>
    <row r="27" spans="2:15" ht="36.9" customHeight="1">
      <c r="B27" s="8"/>
      <c r="C27" s="63" t="s">
        <v>296</v>
      </c>
      <c r="D27" s="63"/>
      <c r="E27" s="63"/>
      <c r="F27" s="63"/>
      <c r="G27" s="63"/>
      <c r="H27" s="63"/>
      <c r="I27" s="63"/>
      <c r="J27" s="63"/>
      <c r="K27" s="63"/>
      <c r="L27" s="63"/>
      <c r="M27" s="63"/>
      <c r="N27" s="63"/>
      <c r="O27" s="8"/>
    </row>
    <row r="28" spans="2:15" ht="36.9" customHeight="1">
      <c r="B28" s="8"/>
      <c r="C28" s="64" t="s">
        <v>301</v>
      </c>
      <c r="D28" s="64"/>
      <c r="E28" s="64"/>
      <c r="F28" s="64"/>
      <c r="G28" s="64"/>
      <c r="H28" s="64"/>
      <c r="I28" s="64"/>
      <c r="J28" s="64"/>
      <c r="K28" s="64"/>
      <c r="L28" s="64"/>
      <c r="M28" s="64"/>
      <c r="N28" s="64"/>
      <c r="O28" s="8"/>
    </row>
    <row r="29" spans="2:15" ht="36.9" customHeight="1">
      <c r="B29" s="8"/>
      <c r="C29" s="64" t="s">
        <v>297</v>
      </c>
      <c r="D29" s="64"/>
      <c r="E29" s="64"/>
      <c r="F29" s="64"/>
      <c r="G29" s="64"/>
      <c r="H29" s="64"/>
      <c r="I29" s="64"/>
      <c r="J29" s="64"/>
      <c r="K29" s="64"/>
      <c r="L29" s="64"/>
      <c r="M29" s="64"/>
      <c r="N29" s="64"/>
      <c r="O29" s="8"/>
    </row>
    <row r="30" spans="2:15" ht="36.9" customHeight="1">
      <c r="B30" s="8"/>
      <c r="C30" s="64" t="s">
        <v>300</v>
      </c>
      <c r="D30" s="64"/>
      <c r="E30" s="64"/>
      <c r="F30" s="64"/>
      <c r="G30" s="64"/>
      <c r="H30" s="64"/>
      <c r="I30" s="64"/>
      <c r="J30" s="64"/>
      <c r="K30" s="64"/>
      <c r="L30" s="64"/>
      <c r="M30" s="64"/>
      <c r="N30" s="64"/>
      <c r="O30" s="8"/>
    </row>
    <row r="31" spans="2:15" ht="36.9" customHeight="1">
      <c r="B31" s="8"/>
      <c r="C31" s="64" t="s">
        <v>417</v>
      </c>
      <c r="D31" s="64"/>
      <c r="E31" s="64"/>
      <c r="F31" s="64"/>
      <c r="G31" s="64"/>
      <c r="H31" s="64"/>
      <c r="I31" s="64"/>
      <c r="J31" s="64"/>
      <c r="K31" s="64"/>
      <c r="L31" s="64"/>
      <c r="M31" s="64"/>
      <c r="N31" s="64"/>
      <c r="O31" s="8"/>
    </row>
    <row r="32" spans="2:15" ht="36.9" customHeight="1">
      <c r="B32" s="8"/>
      <c r="C32" s="64" t="s">
        <v>302</v>
      </c>
      <c r="D32" s="64"/>
      <c r="E32" s="64"/>
      <c r="F32" s="64"/>
      <c r="G32" s="64"/>
      <c r="H32" s="64"/>
      <c r="I32" s="64"/>
      <c r="J32" s="64"/>
      <c r="K32" s="64"/>
      <c r="L32" s="64"/>
      <c r="M32" s="64"/>
      <c r="N32" s="64"/>
      <c r="O32" s="8"/>
    </row>
    <row r="33" spans="2:15" ht="15">
      <c r="B33" s="8"/>
      <c r="C33" s="8"/>
      <c r="D33" s="8"/>
      <c r="E33" s="8"/>
      <c r="F33" s="8"/>
      <c r="G33" s="8"/>
      <c r="H33" s="8"/>
      <c r="I33" s="8"/>
      <c r="J33" s="8"/>
      <c r="K33" s="8"/>
      <c r="L33" s="8"/>
      <c r="M33" s="8"/>
      <c r="N33" s="8"/>
      <c r="O33" s="8"/>
    </row>
    <row r="34" spans="2:15" ht="45.55" customHeight="1">
      <c r="B34" s="13"/>
      <c r="C34" s="65" t="s">
        <v>16</v>
      </c>
      <c r="D34" s="65"/>
      <c r="E34" s="65"/>
      <c r="F34" s="65"/>
      <c r="G34" s="65"/>
      <c r="H34" s="65"/>
      <c r="I34" s="65"/>
      <c r="J34" s="60" t="s">
        <v>17</v>
      </c>
      <c r="K34" s="60"/>
      <c r="L34" s="60"/>
      <c r="M34" s="60"/>
      <c r="N34" s="60"/>
      <c r="O34" s="8"/>
    </row>
    <row r="35" spans="2:15" ht="20.6" customHeight="1">
      <c r="B35" s="8"/>
      <c r="C35" s="8"/>
      <c r="D35" s="8"/>
      <c r="E35" s="8"/>
      <c r="F35" s="8"/>
      <c r="G35" s="8"/>
      <c r="H35" s="8"/>
      <c r="I35" s="8"/>
      <c r="J35" s="66" t="s">
        <v>18</v>
      </c>
      <c r="K35" s="66"/>
      <c r="L35" s="66"/>
      <c r="M35" s="66"/>
      <c r="N35" s="66"/>
      <c r="O35" s="8"/>
    </row>
    <row r="36" spans="2:15" ht="14.8" customHeight="1">
      <c r="B36" s="8"/>
      <c r="C36" s="8"/>
      <c r="D36" s="8"/>
      <c r="E36" s="8"/>
      <c r="F36" s="8"/>
      <c r="G36" s="8"/>
      <c r="H36" s="8"/>
      <c r="I36" s="8"/>
      <c r="J36" s="61" t="s">
        <v>19</v>
      </c>
      <c r="K36" s="61"/>
      <c r="L36" s="61"/>
      <c r="M36" s="61"/>
      <c r="N36" s="61"/>
      <c r="O36" s="8"/>
    </row>
    <row r="37" spans="2:15" ht="14.8" customHeight="1">
      <c r="B37" s="8"/>
      <c r="C37" s="8"/>
      <c r="D37" s="8"/>
      <c r="E37" s="8"/>
      <c r="F37" s="8"/>
      <c r="G37" s="8"/>
      <c r="H37" s="8"/>
      <c r="I37" s="8"/>
      <c r="J37" s="12"/>
      <c r="K37" s="12"/>
      <c r="L37" s="12"/>
      <c r="M37" s="12"/>
      <c r="N37" s="12"/>
      <c r="O37" s="8"/>
    </row>
    <row r="38" spans="2:15" ht="26.15">
      <c r="B38" s="8"/>
      <c r="C38" s="8"/>
      <c r="D38" s="8"/>
      <c r="E38" s="8"/>
      <c r="F38" s="62" t="s">
        <v>20</v>
      </c>
      <c r="G38" s="62"/>
      <c r="H38" s="62"/>
      <c r="I38" s="62"/>
      <c r="J38" s="62"/>
      <c r="K38" s="62"/>
      <c r="L38" s="12"/>
      <c r="M38" s="12"/>
      <c r="N38" s="12"/>
      <c r="O38" s="8"/>
    </row>
    <row r="39" spans="2:15" ht="15">
      <c r="B39" s="8"/>
      <c r="C39" s="8"/>
      <c r="D39" s="8"/>
      <c r="E39" s="8"/>
      <c r="F39" s="8"/>
      <c r="G39" s="8"/>
      <c r="H39" s="8"/>
      <c r="I39" s="8"/>
      <c r="J39" s="8"/>
      <c r="K39" s="8"/>
      <c r="L39" s="8"/>
      <c r="M39" s="8"/>
      <c r="N39" s="8"/>
      <c r="O39" s="8"/>
    </row>
  </sheetData>
  <sheetProtection algorithmName="SHA-512" hashValue="Bxryn4wEd6LPN3DNQa7uQneWLI+rd9xq0nf6sg2QrVGft1+Vy+sz3n/9hSW/zaisdYIXmYsSz2s9XB9AopssMg==" saltValue="Mv53+/7WSjZbprMOd9nCvg==" spinCount="100000" sheet="1" objects="1" scenarios="1" insertHyperlinks="0"/>
  <mergeCells count="31">
    <mergeCell ref="B6:O6"/>
    <mergeCell ref="B8:O8"/>
    <mergeCell ref="D12:G12"/>
    <mergeCell ref="H12:M12"/>
    <mergeCell ref="C32:N32"/>
    <mergeCell ref="D13:G13"/>
    <mergeCell ref="H13:M13"/>
    <mergeCell ref="D14:G14"/>
    <mergeCell ref="H14:M14"/>
    <mergeCell ref="D15:G15"/>
    <mergeCell ref="H15:M15"/>
    <mergeCell ref="D16:G16"/>
    <mergeCell ref="H16:M16"/>
    <mergeCell ref="B18:O18"/>
    <mergeCell ref="B20:O20"/>
    <mergeCell ref="C10:N10"/>
    <mergeCell ref="J34:N34"/>
    <mergeCell ref="J36:N36"/>
    <mergeCell ref="F38:K38"/>
    <mergeCell ref="C22:N22"/>
    <mergeCell ref="C25:N25"/>
    <mergeCell ref="C27:N27"/>
    <mergeCell ref="C29:N29"/>
    <mergeCell ref="C24:N24"/>
    <mergeCell ref="C28:N28"/>
    <mergeCell ref="C30:N30"/>
    <mergeCell ref="C34:I34"/>
    <mergeCell ref="J35:N35"/>
    <mergeCell ref="C31:N31"/>
    <mergeCell ref="C26:N26"/>
    <mergeCell ref="C23:N23"/>
  </mergeCells>
  <printOptions/>
  <pageMargins left="0.7" right="0.7" top="0.75" bottom="0.75" header="0.3" footer="0.3"/>
  <pageSetup fitToHeight="0" fitToWidth="1" horizontalDpi="300" verticalDpi="300" orientation="portrait" scale="63"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356D-2BBD-4423-92CC-927DF4775677}">
  <dimension ref="A1:X33"/>
  <sheetViews>
    <sheetView zoomScale="140" zoomScaleNormal="140" workbookViewId="0" topLeftCell="E29">
      <selection activeCell="C2" sqref="C2"/>
    </sheetView>
  </sheetViews>
  <sheetFormatPr defaultColWidth="9.140625" defaultRowHeight="15"/>
  <cols>
    <col min="1" max="1" width="15.7109375" style="0" customWidth="1"/>
    <col min="16" max="17" width="9.28125" style="0" customWidth="1"/>
  </cols>
  <sheetData>
    <row r="1" spans="1:24" ht="15">
      <c r="A1" t="s">
        <v>423</v>
      </c>
      <c r="B1" t="s">
        <v>13</v>
      </c>
      <c r="C1" t="s">
        <v>363</v>
      </c>
      <c r="D1" t="s">
        <v>362</v>
      </c>
      <c r="E1" t="s">
        <v>364</v>
      </c>
      <c r="F1" t="s">
        <v>361</v>
      </c>
      <c r="G1" t="s">
        <v>365</v>
      </c>
      <c r="H1" t="s">
        <v>366</v>
      </c>
      <c r="I1" t="s">
        <v>422</v>
      </c>
      <c r="J1" t="s">
        <v>368</v>
      </c>
      <c r="K1" t="s">
        <v>433</v>
      </c>
      <c r="L1" t="s">
        <v>438</v>
      </c>
      <c r="M1" t="s">
        <v>369</v>
      </c>
      <c r="N1" t="s">
        <v>444</v>
      </c>
      <c r="O1" t="s">
        <v>446</v>
      </c>
      <c r="P1" t="s">
        <v>450</v>
      </c>
      <c r="Q1" t="s">
        <v>451</v>
      </c>
      <c r="R1" t="s">
        <v>452</v>
      </c>
      <c r="S1" t="s">
        <v>453</v>
      </c>
      <c r="T1" t="s">
        <v>454</v>
      </c>
      <c r="U1" t="s">
        <v>459</v>
      </c>
      <c r="V1" t="s">
        <v>460</v>
      </c>
      <c r="W1" t="s">
        <v>461</v>
      </c>
      <c r="X1" t="s">
        <v>458</v>
      </c>
    </row>
    <row r="2" spans="1:24" ht="15">
      <c r="A2" t="str">
        <f>_XLFN.CONCAT(LEFT(C2,3),"-",LEFT(B2,3),"-",LEFT(E2,3),"-",LEFT(F2,1))</f>
        <v>-0--0</v>
      </c>
      <c r="B2">
        <f>Instructions!$H$16</f>
        <v>0</v>
      </c>
      <c r="C2" s="55"/>
      <c r="D2">
        <f>Instructions!$H$15</f>
        <v>0</v>
      </c>
      <c r="E2" s="55"/>
      <c r="F2">
        <f>Instructions!$H$12</f>
        <v>0</v>
      </c>
      <c r="G2">
        <f>Instructions!$H$13</f>
        <v>0</v>
      </c>
      <c r="H2">
        <f>Instructions!$H$14</f>
        <v>0</v>
      </c>
      <c r="I2" t="s">
        <v>303</v>
      </c>
      <c r="J2" t="s">
        <v>370</v>
      </c>
      <c r="K2" t="str">
        <f>'1. Victim'!G4</f>
        <v>Please select from the drop-down menu:</v>
      </c>
      <c r="L2">
        <f>'1. Victim'!H4</f>
        <v>0</v>
      </c>
      <c r="M2" t="str">
        <f>'1. Victim'!I4</f>
        <v>Please select from the drop-down menu:</v>
      </c>
      <c r="N2">
        <f>'1. Victim'!J4</f>
        <v>0</v>
      </c>
      <c r="O2" t="str">
        <f>'1. Victim'!K4</f>
        <v>Please select from the drop-down menu:</v>
      </c>
      <c r="P2" t="e">
        <f>_xlfn.XLOOKUP('Drop downs'!$C$32,'1. Victim'!$L$4:$L$12,'1. Victim'!$M$4:$M$12)</f>
        <v>#N/A</v>
      </c>
      <c r="Q2" t="e">
        <f>_xlfn.XLOOKUP('Drop downs'!$C$33,'1. Victim'!$L$4:$L$12,'1. Victim'!$M$4:$M$12)</f>
        <v>#N/A</v>
      </c>
      <c r="R2" t="e">
        <f>_xlfn.XLOOKUP('Drop downs'!$C$34,'1. Victim'!$L$4:$L$12,'1. Victim'!$M$4:$M$12)</f>
        <v>#N/A</v>
      </c>
      <c r="S2">
        <f>'1. Victim'!N4</f>
        <v>0</v>
      </c>
      <c r="T2" t="str">
        <f>'1. Victim'!O4</f>
        <v>Please select from the drop-down menu:</v>
      </c>
      <c r="U2" t="e">
        <f>_xlfn.XLOOKUP('Drop downs'!$C$51,'1. Victim'!$P$4:$P$12,'1. Victim'!$Q$4:$Q$12)</f>
        <v>#N/A</v>
      </c>
      <c r="V2" t="e">
        <f>_xlfn.XLOOKUP('Drop downs'!$C$52,'1. Victim'!$P$4:$P$12,'1. Victim'!$Q$4:$Q$12)</f>
        <v>#N/A</v>
      </c>
      <c r="W2" t="e">
        <f>_xlfn.XLOOKUP('Drop downs'!$C$53,'1. Victim'!$P$4:$P$12,'1. Victim'!$Q$4:$Q$12)</f>
        <v>#N/A</v>
      </c>
      <c r="X2">
        <f>'1. Victim'!R4</f>
        <v>0</v>
      </c>
    </row>
    <row r="3" spans="1:24" ht="15">
      <c r="A3" t="str">
        <f aca="true" t="shared" si="0" ref="A3:A33">_XLFN.CONCAT(LEFT(C3,3),"-",LEFT(B3,3),"-",LEFT(E3,3),"-",LEFT(F3,1))</f>
        <v>0-0-0-0</v>
      </c>
      <c r="B3">
        <f>Instructions!$H$16</f>
        <v>0</v>
      </c>
      <c r="C3">
        <f>$C$2</f>
        <v>0</v>
      </c>
      <c r="D3">
        <f>Instructions!$H$15</f>
        <v>0</v>
      </c>
      <c r="E3">
        <f>$E$2</f>
        <v>0</v>
      </c>
      <c r="F3">
        <f>Instructions!$H$12</f>
        <v>0</v>
      </c>
      <c r="G3">
        <f>Instructions!$H$13</f>
        <v>0</v>
      </c>
      <c r="H3">
        <f>Instructions!$H$14</f>
        <v>0</v>
      </c>
      <c r="I3" t="s">
        <v>303</v>
      </c>
      <c r="J3" t="s">
        <v>371</v>
      </c>
      <c r="K3" t="str">
        <f>'1. Victim'!G14</f>
        <v>Please select from the drop-down menu:</v>
      </c>
      <c r="L3">
        <f>'1. Victim'!H14</f>
        <v>0</v>
      </c>
      <c r="M3" t="str">
        <f>'1. Victim'!I14</f>
        <v>Please select from the drop-down menu:</v>
      </c>
      <c r="N3">
        <f>'1. Victim'!J14</f>
        <v>0</v>
      </c>
      <c r="O3" t="str">
        <f>'1. Victim'!K14</f>
        <v>Please select from the drop-down menu:</v>
      </c>
      <c r="P3" t="e">
        <f>_xlfn.XLOOKUP('Drop downs'!$C$32,'1. Victim'!$L$14:$L$22,'1. Victim'!$M$14:$M$22)</f>
        <v>#N/A</v>
      </c>
      <c r="Q3" t="e">
        <f>_xlfn.XLOOKUP('Drop downs'!$C$33,'1. Victim'!$L$14:$L$22,'1. Victim'!$M$14:$M$22)</f>
        <v>#N/A</v>
      </c>
      <c r="R3" t="e">
        <f>_xlfn.XLOOKUP('Drop downs'!$C$34,'1. Victim'!$L$14:$L$22,'1. Victim'!$M$14:$M$22)</f>
        <v>#N/A</v>
      </c>
      <c r="S3">
        <f>'1. Victim'!N14</f>
        <v>0</v>
      </c>
      <c r="T3" t="str">
        <f>'1. Victim'!O14</f>
        <v>Please select from the drop-down menu:</v>
      </c>
      <c r="U3" t="e">
        <f>_xlfn.XLOOKUP('Drop downs'!$C$51,'1. Victim'!$P$14:$P$22,'1. Victim'!$Q$14:$Q$22)</f>
        <v>#N/A</v>
      </c>
      <c r="V3" t="e">
        <f>_xlfn.XLOOKUP('Drop downs'!$C$52,'1. Victim'!$P$14:$P$22,'1. Victim'!$Q$14:$Q$22)</f>
        <v>#N/A</v>
      </c>
      <c r="W3" t="e">
        <f>_xlfn.XLOOKUP('Drop downs'!$C$53,'1. Victim'!$P$14:$P$22,'1. Victim'!$Q$14:$Q$22)</f>
        <v>#N/A</v>
      </c>
      <c r="X3">
        <f>'1. Victim'!R14</f>
        <v>0</v>
      </c>
    </row>
    <row r="4" spans="1:24" ht="15">
      <c r="A4" t="str">
        <f t="shared" si="0"/>
        <v>0-0-0-0</v>
      </c>
      <c r="B4">
        <f>Instructions!$H$16</f>
        <v>0</v>
      </c>
      <c r="C4">
        <f aca="true" t="shared" si="1" ref="C4:C33">$C$2</f>
        <v>0</v>
      </c>
      <c r="D4">
        <f>Instructions!$H$15</f>
        <v>0</v>
      </c>
      <c r="E4">
        <f aca="true" t="shared" si="2" ref="E4:E33">$E$2</f>
        <v>0</v>
      </c>
      <c r="F4">
        <f>Instructions!$H$12</f>
        <v>0</v>
      </c>
      <c r="G4">
        <f>Instructions!$H$13</f>
        <v>0</v>
      </c>
      <c r="H4">
        <f>Instructions!$H$14</f>
        <v>0</v>
      </c>
      <c r="I4" t="s">
        <v>303</v>
      </c>
      <c r="J4" t="s">
        <v>372</v>
      </c>
      <c r="K4" t="str">
        <f>'1. Victim'!G24</f>
        <v>Please select from the drop-down menu:</v>
      </c>
      <c r="L4">
        <f>'1. Victim'!H24</f>
        <v>0</v>
      </c>
      <c r="M4" t="str">
        <f>'1. Victim'!I24</f>
        <v>Please select from the drop-down menu:</v>
      </c>
      <c r="N4">
        <f>'1. Victim'!J24</f>
        <v>0</v>
      </c>
      <c r="O4" t="str">
        <f>'1. Victim'!K24</f>
        <v>Please select from the drop-down menu:</v>
      </c>
      <c r="P4" t="e">
        <f>_xlfn.XLOOKUP('Drop downs'!$C$32,'1. Victim'!$L$24:$L$32,'1. Victim'!$M$24:$M$32)</f>
        <v>#N/A</v>
      </c>
      <c r="Q4" t="e">
        <f>_xlfn.XLOOKUP('Drop downs'!$C$33,'1. Victim'!$L$24:$L$32,'1. Victim'!$M$24:$M$32)</f>
        <v>#N/A</v>
      </c>
      <c r="R4" t="e">
        <f>_xlfn.XLOOKUP('Drop downs'!$C$34,'1. Victim'!$L$24:$L$32,'1. Victim'!$M$24:$M$32)</f>
        <v>#N/A</v>
      </c>
      <c r="S4">
        <f>'1. Victim'!N24</f>
        <v>0</v>
      </c>
      <c r="T4" t="str">
        <f>'1. Victim'!O24</f>
        <v>Please select from the drop-down menu:</v>
      </c>
      <c r="U4" t="e">
        <f>_xlfn.XLOOKUP('Drop downs'!$C$51,'1. Victim'!$P$24:$P$32,'1. Victim'!$Q$24:$Q$32)</f>
        <v>#N/A</v>
      </c>
      <c r="V4" t="e">
        <f>_xlfn.XLOOKUP('Drop downs'!$C$52,'1. Victim'!$P$24:$P$32,'1. Victim'!$Q$24:$Q$32)</f>
        <v>#N/A</v>
      </c>
      <c r="W4" t="e">
        <f>_xlfn.XLOOKUP('Drop downs'!$C$53,'1. Victim'!$P$24:$P$32,'1. Victim'!$Q$24:$Q$32)</f>
        <v>#N/A</v>
      </c>
      <c r="X4">
        <f>'1. Victim'!R24</f>
        <v>0</v>
      </c>
    </row>
    <row r="5" spans="1:24" ht="15">
      <c r="A5" t="str">
        <f t="shared" si="0"/>
        <v>0-0-0-0</v>
      </c>
      <c r="B5">
        <f>Instructions!$H$16</f>
        <v>0</v>
      </c>
      <c r="C5">
        <f t="shared" si="1"/>
        <v>0</v>
      </c>
      <c r="D5">
        <f>Instructions!$H$15</f>
        <v>0</v>
      </c>
      <c r="E5">
        <f t="shared" si="2"/>
        <v>0</v>
      </c>
      <c r="F5">
        <f>Instructions!$H$12</f>
        <v>0</v>
      </c>
      <c r="G5">
        <f>Instructions!$H$13</f>
        <v>0</v>
      </c>
      <c r="H5">
        <f>Instructions!$H$14</f>
        <v>0</v>
      </c>
      <c r="I5" t="s">
        <v>303</v>
      </c>
      <c r="J5" t="s">
        <v>373</v>
      </c>
      <c r="K5" t="str">
        <f>'1. Victim'!G34</f>
        <v>Please select from the drop-down menu:</v>
      </c>
      <c r="L5">
        <f>'1. Victim'!H34</f>
        <v>0</v>
      </c>
      <c r="M5" t="str">
        <f>'1. Victim'!I34</f>
        <v>Please select from the drop-down menu:</v>
      </c>
      <c r="N5">
        <f>'1. Victim'!J34</f>
        <v>0</v>
      </c>
      <c r="O5" t="str">
        <f>'1. Victim'!K34</f>
        <v>Please select from the drop-down menu:</v>
      </c>
      <c r="P5" t="e">
        <f>_xlfn.XLOOKUP('Drop downs'!$C$32,'1. Victim'!$L$34:$L$42,'1. Victim'!$M$34:$M$42)</f>
        <v>#N/A</v>
      </c>
      <c r="Q5" t="e">
        <f>_xlfn.XLOOKUP('Drop downs'!$C$33,'1. Victim'!$L$34:$L$42,'1. Victim'!$M$34:$M$42)</f>
        <v>#N/A</v>
      </c>
      <c r="R5" t="e">
        <f>_xlfn.XLOOKUP('Drop downs'!$C$34,'1. Victim'!$L$34:$L$42,'1. Victim'!$M$34:$M$42)</f>
        <v>#N/A</v>
      </c>
      <c r="S5">
        <f>'1. Victim'!N34</f>
        <v>0</v>
      </c>
      <c r="T5" t="str">
        <f>'1. Victim'!O34</f>
        <v>Please select from the drop-down menu:</v>
      </c>
      <c r="U5" t="e">
        <f>_xlfn.XLOOKUP('Drop downs'!$C$51,'1. Victim'!$P$34:$P$42,'1. Victim'!$Q$34:$Q$42)</f>
        <v>#N/A</v>
      </c>
      <c r="V5" t="e">
        <f>_xlfn.XLOOKUP('Drop downs'!$C$52,'1. Victim'!$P$34:$P$42,'1. Victim'!$Q$34:$Q$42)</f>
        <v>#N/A</v>
      </c>
      <c r="W5" t="e">
        <f>_xlfn.XLOOKUP('Drop downs'!$C$53,'1. Victim'!$P$34:$P$42,'1. Victim'!$Q$34:$Q$42)</f>
        <v>#N/A</v>
      </c>
      <c r="X5">
        <f>'1. Victim'!R34</f>
        <v>0</v>
      </c>
    </row>
    <row r="6" spans="1:24" ht="15">
      <c r="A6" t="str">
        <f t="shared" si="0"/>
        <v>0-0-0-0</v>
      </c>
      <c r="B6">
        <f>Instructions!$H$16</f>
        <v>0</v>
      </c>
      <c r="C6">
        <f t="shared" si="1"/>
        <v>0</v>
      </c>
      <c r="D6">
        <f>Instructions!$H$15</f>
        <v>0</v>
      </c>
      <c r="E6">
        <f t="shared" si="2"/>
        <v>0</v>
      </c>
      <c r="F6">
        <f>Instructions!$H$12</f>
        <v>0</v>
      </c>
      <c r="G6">
        <f>Instructions!$H$13</f>
        <v>0</v>
      </c>
      <c r="H6">
        <f>Instructions!$H$14</f>
        <v>0</v>
      </c>
      <c r="I6" t="s">
        <v>303</v>
      </c>
      <c r="J6" t="s">
        <v>374</v>
      </c>
      <c r="K6" t="str">
        <f>'1. Victim'!G44</f>
        <v>Please select from the drop-down menu:</v>
      </c>
      <c r="L6">
        <f>'1. Victim'!H44</f>
        <v>0</v>
      </c>
      <c r="M6" t="str">
        <f>'1. Victim'!I44</f>
        <v>N/A</v>
      </c>
      <c r="N6" t="str">
        <f>'1. Victim'!J44</f>
        <v>N/A</v>
      </c>
      <c r="O6" t="str">
        <f>'1. Victim'!K44</f>
        <v>Please select from the drop-down menu:</v>
      </c>
      <c r="P6" t="e">
        <f>_xlfn.XLOOKUP('Drop downs'!$C$32,'1. Victim'!$L$44:$L$52,'1. Victim'!$M$44:$M$52)</f>
        <v>#N/A</v>
      </c>
      <c r="Q6" t="e">
        <f>_xlfn.XLOOKUP('Drop downs'!$C$33,'1. Victim'!$L$44:$L$52,'1. Victim'!$M$44:$M$52)</f>
        <v>#N/A</v>
      </c>
      <c r="R6" t="e">
        <f>_xlfn.XLOOKUP('Drop downs'!$C$34,'1. Victim'!$L$44:$L$52,'1. Victim'!$M$44:$M$52)</f>
        <v>#N/A</v>
      </c>
      <c r="S6">
        <f>'1. Victim'!N44</f>
        <v>0</v>
      </c>
      <c r="T6" t="str">
        <f>'1. Victim'!O44</f>
        <v>Please select from the drop-down menu:</v>
      </c>
      <c r="U6" t="e">
        <f>_xlfn.XLOOKUP('Drop downs'!$C$51,'1. Victim'!$P$44:$P$52,'1. Victim'!$Q$44:$Q$52)</f>
        <v>#N/A</v>
      </c>
      <c r="V6" t="e">
        <f>_xlfn.XLOOKUP('Drop downs'!$C$52,'1. Victim'!$P$44:$P$52,'1. Victim'!$Q$44:$Q$52)</f>
        <v>#N/A</v>
      </c>
      <c r="W6" t="e">
        <f>_xlfn.XLOOKUP('Drop downs'!$C$53,'1. Victim'!$P$44:$P$52,'1. Victim'!$Q$44:$Q$52)</f>
        <v>#N/A</v>
      </c>
      <c r="X6">
        <f>'1. Victim'!R44</f>
        <v>0</v>
      </c>
    </row>
    <row r="7" spans="1:24" ht="15">
      <c r="A7" t="str">
        <f t="shared" si="0"/>
        <v>0-0-0-0</v>
      </c>
      <c r="B7">
        <f>Instructions!$H$16</f>
        <v>0</v>
      </c>
      <c r="C7">
        <f t="shared" si="1"/>
        <v>0</v>
      </c>
      <c r="D7">
        <f>Instructions!$H$15</f>
        <v>0</v>
      </c>
      <c r="E7">
        <f t="shared" si="2"/>
        <v>0</v>
      </c>
      <c r="F7">
        <f>Instructions!$H$12</f>
        <v>0</v>
      </c>
      <c r="G7">
        <f>Instructions!$H$13</f>
        <v>0</v>
      </c>
      <c r="H7">
        <f>Instructions!$H$14</f>
        <v>0</v>
      </c>
      <c r="I7" t="s">
        <v>303</v>
      </c>
      <c r="J7" t="s">
        <v>375</v>
      </c>
      <c r="K7" t="str">
        <f>'1. Victim'!G54</f>
        <v>Please select from the drop-down menu:</v>
      </c>
      <c r="L7">
        <f>'1. Victim'!H54</f>
        <v>0</v>
      </c>
      <c r="M7" t="str">
        <f>'1. Victim'!I54</f>
        <v>Please select from the drop-down menu:</v>
      </c>
      <c r="N7">
        <f>'1. Victim'!J54</f>
        <v>0</v>
      </c>
      <c r="O7" t="str">
        <f>'1. Victim'!K54</f>
        <v>Please select from the drop-down menu:</v>
      </c>
      <c r="P7" t="e">
        <f>_xlfn.XLOOKUP('Drop downs'!$C$32,'1. Victim'!$L$54:$L$62,'1. Victim'!$M$54:$M$62)</f>
        <v>#N/A</v>
      </c>
      <c r="Q7" t="e">
        <f>_xlfn.XLOOKUP('Drop downs'!$C$33,'1. Victim'!$L$54:$L$62,'1. Victim'!$M$54:$M$62)</f>
        <v>#N/A</v>
      </c>
      <c r="R7" t="e">
        <f>_xlfn.XLOOKUP('Drop downs'!$C$34,'1. Victim'!$L$54:$L$62,'1. Victim'!$M$54:$M$62)</f>
        <v>#N/A</v>
      </c>
      <c r="S7">
        <f>'1. Victim'!N54</f>
        <v>0</v>
      </c>
      <c r="T7" t="str">
        <f>'1. Victim'!O54</f>
        <v>Please select from the drop-down menu:</v>
      </c>
      <c r="U7" t="e">
        <f>_xlfn.XLOOKUP('Drop downs'!$C$51,'1. Victim'!$P$54:$P$62,'1. Victim'!$Q$54:$Q$62)</f>
        <v>#N/A</v>
      </c>
      <c r="V7" t="e">
        <f>_xlfn.XLOOKUP('Drop downs'!$C$52,'1. Victim'!$P$54:$P$62,'1. Victim'!$Q$54:$Q$62)</f>
        <v>#N/A</v>
      </c>
      <c r="W7" t="e">
        <f>_xlfn.XLOOKUP('Drop downs'!$C$53,'1. Victim'!$P$54:$P$62,'1. Victim'!$Q$54:$Q$62)</f>
        <v>#N/A</v>
      </c>
      <c r="X7">
        <f>'1. Victim'!R54</f>
        <v>0</v>
      </c>
    </row>
    <row r="8" spans="1:24" ht="15">
      <c r="A8" t="str">
        <f t="shared" si="0"/>
        <v>0-0-0-0</v>
      </c>
      <c r="B8">
        <f>Instructions!$H$16</f>
        <v>0</v>
      </c>
      <c r="C8">
        <f t="shared" si="1"/>
        <v>0</v>
      </c>
      <c r="D8">
        <f>Instructions!$H$15</f>
        <v>0</v>
      </c>
      <c r="E8">
        <f t="shared" si="2"/>
        <v>0</v>
      </c>
      <c r="F8">
        <f>Instructions!$H$12</f>
        <v>0</v>
      </c>
      <c r="G8">
        <f>Instructions!$H$13</f>
        <v>0</v>
      </c>
      <c r="H8">
        <f>Instructions!$H$14</f>
        <v>0</v>
      </c>
      <c r="I8" t="s">
        <v>303</v>
      </c>
      <c r="J8" t="s">
        <v>376</v>
      </c>
      <c r="K8" t="str">
        <f>'1. Victim'!G64</f>
        <v>Please select from the drop-down menu:</v>
      </c>
      <c r="L8">
        <f>'1. Victim'!H64</f>
        <v>0</v>
      </c>
      <c r="M8" t="str">
        <f>'1. Victim'!I64</f>
        <v>Please select from the drop-down menu:</v>
      </c>
      <c r="N8">
        <f>'1. Victim'!J64</f>
        <v>0</v>
      </c>
      <c r="O8" t="str">
        <f>'1. Victim'!K64</f>
        <v>Please select from the drop-down menu:</v>
      </c>
      <c r="P8" t="e">
        <f>_xlfn.XLOOKUP('Drop downs'!$C$32,'1. Victim'!$L$64:$L$76,'1. Victim'!$M$64:$M$76)</f>
        <v>#N/A</v>
      </c>
      <c r="Q8" t="e">
        <f>_xlfn.XLOOKUP('Drop downs'!$C$33,'1. Victim'!$L$64:$L$76,'1. Victim'!$M$64:$M$76)</f>
        <v>#N/A</v>
      </c>
      <c r="R8" t="e">
        <f>_xlfn.XLOOKUP('Drop downs'!$C$34,'1. Victim'!$L$64:$L$76,'1. Victim'!$M$64:$M$76)</f>
        <v>#N/A</v>
      </c>
      <c r="S8">
        <f>'1. Victim'!N64</f>
        <v>0</v>
      </c>
      <c r="T8" t="str">
        <f>'1. Victim'!O64</f>
        <v>Please select from the drop-down menu:</v>
      </c>
      <c r="U8" t="e">
        <f>_xlfn.XLOOKUP('Drop downs'!$C$51,'1. Victim'!$P$64:$P$76,'1. Victim'!$Q$64:$Q$76)</f>
        <v>#N/A</v>
      </c>
      <c r="V8" t="e">
        <f>_xlfn.XLOOKUP('Drop downs'!$C$52,'1. Victim'!$P$64:$P$76,'1. Victim'!$Q$64:$Q$76)</f>
        <v>#N/A</v>
      </c>
      <c r="W8" t="e">
        <f>_xlfn.XLOOKUP('Drop downs'!$C$53,'1. Victim'!$P$64:$P$76,'1. Victim'!$Q$64:$Q$76)</f>
        <v>#N/A</v>
      </c>
      <c r="X8">
        <f>'1. Victim'!R64</f>
        <v>0</v>
      </c>
    </row>
    <row r="9" spans="1:24" ht="15">
      <c r="A9" t="str">
        <f t="shared" si="0"/>
        <v>0-0-0-0</v>
      </c>
      <c r="B9">
        <f>Instructions!$H$16</f>
        <v>0</v>
      </c>
      <c r="C9">
        <f t="shared" si="1"/>
        <v>0</v>
      </c>
      <c r="D9">
        <f>Instructions!$H$15</f>
        <v>0</v>
      </c>
      <c r="E9">
        <f t="shared" si="2"/>
        <v>0</v>
      </c>
      <c r="F9">
        <f>Instructions!$H$12</f>
        <v>0</v>
      </c>
      <c r="G9">
        <f>Instructions!$H$13</f>
        <v>0</v>
      </c>
      <c r="H9">
        <f>Instructions!$H$14</f>
        <v>0</v>
      </c>
      <c r="I9" t="s">
        <v>303</v>
      </c>
      <c r="J9" t="s">
        <v>377</v>
      </c>
      <c r="K9" t="str">
        <f>'1. Victim'!G78</f>
        <v>Please select from the drop-down menu:</v>
      </c>
      <c r="L9">
        <f>'1. Victim'!H78</f>
        <v>0</v>
      </c>
      <c r="M9" t="str">
        <f>'1. Victim'!I78</f>
        <v>Please select from the drop-down menu:</v>
      </c>
      <c r="N9">
        <f>'1. Victim'!J78</f>
        <v>0</v>
      </c>
      <c r="O9" t="str">
        <f>'1. Victim'!K78</f>
        <v>Please select from the drop-down menu:</v>
      </c>
      <c r="P9" t="e">
        <f>_xlfn.XLOOKUP('Drop downs'!$C$32,'1. Victim'!$L$78:$L$86,'1. Victim'!$M$78:$M$86)</f>
        <v>#N/A</v>
      </c>
      <c r="Q9" t="e">
        <f>_xlfn.XLOOKUP('Drop downs'!$C$33,'1. Victim'!$L$78:$L$86,'1. Victim'!$M$78:$M$86)</f>
        <v>#N/A</v>
      </c>
      <c r="R9" t="e">
        <f>_xlfn.XLOOKUP('Drop downs'!$C$34,'1. Victim'!$L$78:$L$86,'1. Victim'!$M$78:$M$86)</f>
        <v>#N/A</v>
      </c>
      <c r="S9">
        <f>'1. Victim'!N78</f>
        <v>0</v>
      </c>
      <c r="T9" t="str">
        <f>'1. Victim'!O78</f>
        <v>Please select from the drop-down menu:</v>
      </c>
      <c r="U9" t="e">
        <f>_xlfn.XLOOKUP('Drop downs'!$C$51,'1. Victim'!$P$78:$P$86,'1. Victim'!$Q$78:$Q$86)</f>
        <v>#N/A</v>
      </c>
      <c r="V9" t="e">
        <f>_xlfn.XLOOKUP('Drop downs'!$C$52,'1. Victim'!$P$78:$P$86,'1. Victim'!$Q$78:$Q$86)</f>
        <v>#N/A</v>
      </c>
      <c r="W9" t="e">
        <f>_xlfn.XLOOKUP('Drop downs'!$C$53,'1. Victim'!$P$78:$P$86,'1. Victim'!$Q$78:$Q$86)</f>
        <v>#N/A</v>
      </c>
      <c r="X9">
        <f>'1. Victim'!R78</f>
        <v>0</v>
      </c>
    </row>
    <row r="10" spans="1:24" ht="15">
      <c r="A10" t="str">
        <f t="shared" si="0"/>
        <v>0-0-0-0</v>
      </c>
      <c r="B10">
        <f>Instructions!$H$16</f>
        <v>0</v>
      </c>
      <c r="C10">
        <f t="shared" si="1"/>
        <v>0</v>
      </c>
      <c r="D10">
        <f>Instructions!$H$15</f>
        <v>0</v>
      </c>
      <c r="E10">
        <f t="shared" si="2"/>
        <v>0</v>
      </c>
      <c r="F10">
        <f>Instructions!$H$12</f>
        <v>0</v>
      </c>
      <c r="G10">
        <f>Instructions!$H$13</f>
        <v>0</v>
      </c>
      <c r="H10">
        <f>Instructions!$H$14</f>
        <v>0</v>
      </c>
      <c r="I10" t="s">
        <v>303</v>
      </c>
      <c r="J10" t="s">
        <v>378</v>
      </c>
      <c r="K10" t="str">
        <f>'1. Victim'!G88</f>
        <v>Please select from the drop-down menu:</v>
      </c>
      <c r="L10">
        <f>'1. Victim'!H88</f>
        <v>0</v>
      </c>
      <c r="M10" t="str">
        <f>'1. Victim'!I88</f>
        <v>Please select from the drop-down menu:</v>
      </c>
      <c r="N10">
        <f>'1. Victim'!J88</f>
        <v>0</v>
      </c>
      <c r="O10" t="str">
        <f>'1. Victim'!K88</f>
        <v>Please select from the drop-down menu:</v>
      </c>
      <c r="P10" t="e">
        <f>_xlfn.XLOOKUP('Drop downs'!$C$32,'1. Victim'!$L$88:$L$96,'1. Victim'!$M$88:$M$96)</f>
        <v>#N/A</v>
      </c>
      <c r="Q10" t="e">
        <f>_xlfn.XLOOKUP('Drop downs'!$C$33,'1. Victim'!$L$88:$L$96,'1. Victim'!$M$88:$M$96)</f>
        <v>#N/A</v>
      </c>
      <c r="R10" t="e">
        <f>_xlfn.XLOOKUP('Drop downs'!$C$34,'1. Victim'!$L$88:$L$96,'1. Victim'!$M$88:$M$96)</f>
        <v>#N/A</v>
      </c>
      <c r="S10">
        <f>'1. Victim'!N88</f>
        <v>0</v>
      </c>
      <c r="T10" t="str">
        <f>'1. Victim'!O88</f>
        <v>Please select from the drop-down menu:</v>
      </c>
      <c r="U10" t="e">
        <f>_xlfn.XLOOKUP('Drop downs'!$C$51,'1. Victim'!$P$88:$P$96,'1. Victim'!$Q$88:$Q$96)</f>
        <v>#N/A</v>
      </c>
      <c r="V10" t="e">
        <f>_xlfn.XLOOKUP('Drop downs'!$C$52,'1. Victim'!$P$88:$P$96,'1. Victim'!$Q$88:$Q$96)</f>
        <v>#N/A</v>
      </c>
      <c r="W10" t="e">
        <f>_xlfn.XLOOKUP('Drop downs'!$C$53,'1. Victim'!$P$88:$P$96,'1. Victim'!$Q$88:$Q$96)</f>
        <v>#N/A</v>
      </c>
      <c r="X10">
        <f>'1. Victim'!R88</f>
        <v>0</v>
      </c>
    </row>
    <row r="11" spans="1:24" ht="15">
      <c r="A11" t="str">
        <f t="shared" si="0"/>
        <v>0-0-0-0</v>
      </c>
      <c r="B11">
        <f>Instructions!$H$16</f>
        <v>0</v>
      </c>
      <c r="C11">
        <f t="shared" si="1"/>
        <v>0</v>
      </c>
      <c r="D11">
        <f>Instructions!$H$15</f>
        <v>0</v>
      </c>
      <c r="E11">
        <f t="shared" si="2"/>
        <v>0</v>
      </c>
      <c r="F11">
        <f>Instructions!$H$12</f>
        <v>0</v>
      </c>
      <c r="G11">
        <f>Instructions!$H$13</f>
        <v>0</v>
      </c>
      <c r="H11">
        <f>Instructions!$H$14</f>
        <v>0</v>
      </c>
      <c r="I11" t="s">
        <v>303</v>
      </c>
      <c r="J11" t="s">
        <v>379</v>
      </c>
      <c r="K11" t="str">
        <f>'1. Victim'!G98</f>
        <v>Please select from the drop-down menu:</v>
      </c>
      <c r="L11">
        <f>'1. Victim'!H98</f>
        <v>0</v>
      </c>
      <c r="M11" t="str">
        <f>'1. Victim'!I98</f>
        <v>Please select from the drop-down menu:</v>
      </c>
      <c r="N11">
        <f>'1. Victim'!J98</f>
        <v>0</v>
      </c>
      <c r="O11" t="str">
        <f>'1. Victim'!K98</f>
        <v>Please select from the drop-down menu:</v>
      </c>
      <c r="P11" t="e">
        <f>_xlfn.XLOOKUP('Drop downs'!$C$32,'1. Victim'!$L$98:$L$106,'1. Victim'!$M$98:$M$106)</f>
        <v>#N/A</v>
      </c>
      <c r="Q11" t="e">
        <f>_xlfn.XLOOKUP('Drop downs'!$C$33,'1. Victim'!$L$98:$L$106,'1. Victim'!$M$98:$M$106)</f>
        <v>#N/A</v>
      </c>
      <c r="R11" t="e">
        <f>_xlfn.XLOOKUP('Drop downs'!$C$34,'1. Victim'!$L$98:$L$106,'1. Victim'!$M$98:$M$106)</f>
        <v>#N/A</v>
      </c>
      <c r="S11">
        <f>'1. Victim'!N98</f>
        <v>0</v>
      </c>
      <c r="T11" t="str">
        <f>'1. Victim'!O98</f>
        <v>Please select from the drop-down menu:</v>
      </c>
      <c r="U11" t="e">
        <f>_xlfn.XLOOKUP('Drop downs'!$C$51,'1. Victim'!$P$98:$P$106,'1. Victim'!$Q$98:$Q$106)</f>
        <v>#N/A</v>
      </c>
      <c r="V11" t="e">
        <f>_xlfn.XLOOKUP('Drop downs'!$C$52,'1. Victim'!$P$98:$P$106,'1. Victim'!$Q$98:$Q$106)</f>
        <v>#N/A</v>
      </c>
      <c r="W11" t="e">
        <f>_xlfn.XLOOKUP('Drop downs'!$C$53,'1. Victim'!$P$98:$P$106,'1. Victim'!$Q$98:$Q$106)</f>
        <v>#N/A</v>
      </c>
      <c r="X11">
        <f>'1. Victim'!R98</f>
        <v>0</v>
      </c>
    </row>
    <row r="12" spans="1:24" ht="15">
      <c r="A12" t="str">
        <f t="shared" si="0"/>
        <v>0-0-0-0</v>
      </c>
      <c r="B12">
        <f>Instructions!$H$16</f>
        <v>0</v>
      </c>
      <c r="C12">
        <f t="shared" si="1"/>
        <v>0</v>
      </c>
      <c r="D12">
        <f>Instructions!$H$15</f>
        <v>0</v>
      </c>
      <c r="E12">
        <f t="shared" si="2"/>
        <v>0</v>
      </c>
      <c r="F12">
        <f>Instructions!$H$12</f>
        <v>0</v>
      </c>
      <c r="G12">
        <f>Instructions!$H$13</f>
        <v>0</v>
      </c>
      <c r="H12">
        <f>Instructions!$H$14</f>
        <v>0</v>
      </c>
      <c r="I12" t="s">
        <v>303</v>
      </c>
      <c r="J12" t="s">
        <v>380</v>
      </c>
      <c r="K12" t="str">
        <f>'1. Victim'!G108</f>
        <v>Please select from the drop-down menu:</v>
      </c>
      <c r="L12">
        <f>'1. Victim'!H108</f>
        <v>0</v>
      </c>
      <c r="M12" t="str">
        <f>'1. Victim'!I108</f>
        <v>Please select from the drop-down menu:</v>
      </c>
      <c r="N12">
        <f>'1. Victim'!J108</f>
        <v>0</v>
      </c>
      <c r="O12" t="str">
        <f>'1. Victim'!K108</f>
        <v>Please select from the drop-down menu:</v>
      </c>
      <c r="P12" t="e">
        <f>_xlfn.XLOOKUP('Drop downs'!$C$32,'1. Victim'!$L$108:$L$116,'1. Victim'!$M$108:$M$116)</f>
        <v>#N/A</v>
      </c>
      <c r="Q12" t="e">
        <f>_xlfn.XLOOKUP('Drop downs'!$C$33,'1. Victim'!$L$108:$L$116,'1. Victim'!$M$108:$M$116)</f>
        <v>#N/A</v>
      </c>
      <c r="R12" t="e">
        <f>_xlfn.XLOOKUP('Drop downs'!$C$34,'1. Victim'!$L$108:$L$116,'1. Victim'!$M$108:$M$116)</f>
        <v>#N/A</v>
      </c>
      <c r="S12">
        <f>'1. Victim'!N108</f>
        <v>0</v>
      </c>
      <c r="T12" t="str">
        <f>'1. Victim'!O108</f>
        <v>Please select from the drop-down menu:</v>
      </c>
      <c r="U12" t="e">
        <f>_xlfn.XLOOKUP('Drop downs'!$C$51,'1. Victim'!$P$108:$P$116,'1. Victim'!$Q$108:$Q$116)</f>
        <v>#N/A</v>
      </c>
      <c r="V12" t="e">
        <f>_xlfn.XLOOKUP('Drop downs'!$C$52,'1. Victim'!$P$108:$P$116,'1. Victim'!$Q$108:$Q$116)</f>
        <v>#N/A</v>
      </c>
      <c r="W12" t="e">
        <f>_xlfn.XLOOKUP('Drop downs'!$C$53,'1. Victim'!$P$108:$P$116,'1. Victim'!$Q$108:$Q$116)</f>
        <v>#N/A</v>
      </c>
      <c r="X12">
        <f>'1. Victim'!R108</f>
        <v>0</v>
      </c>
    </row>
    <row r="13" spans="1:24" ht="15">
      <c r="A13" t="str">
        <f t="shared" si="0"/>
        <v>0-0-0-0</v>
      </c>
      <c r="B13">
        <f>Instructions!$H$16</f>
        <v>0</v>
      </c>
      <c r="C13">
        <f t="shared" si="1"/>
        <v>0</v>
      </c>
      <c r="D13">
        <f>Instructions!$H$15</f>
        <v>0</v>
      </c>
      <c r="E13">
        <f t="shared" si="2"/>
        <v>0</v>
      </c>
      <c r="F13">
        <f>Instructions!$H$12</f>
        <v>0</v>
      </c>
      <c r="G13">
        <f>Instructions!$H$13</f>
        <v>0</v>
      </c>
      <c r="H13">
        <f>Instructions!$H$14</f>
        <v>0</v>
      </c>
      <c r="I13" t="s">
        <v>303</v>
      </c>
      <c r="J13" t="s">
        <v>381</v>
      </c>
      <c r="K13" t="str">
        <f>'1. Victim'!G118</f>
        <v>Please select from the drop-down menu:</v>
      </c>
      <c r="L13">
        <f>'1. Victim'!H118</f>
        <v>0</v>
      </c>
      <c r="M13" t="str">
        <f>'1. Victim'!I118</f>
        <v>Please select from the drop-down menu:</v>
      </c>
      <c r="N13">
        <f>'1. Victim'!J118</f>
        <v>0</v>
      </c>
      <c r="O13" t="str">
        <f>'1. Victim'!K118</f>
        <v>Please select from the drop-down menu:</v>
      </c>
      <c r="P13" t="e">
        <f>_xlfn.XLOOKUP('Drop downs'!$C$32,'1. Victim'!$L$118:$L$126,'1. Victim'!$M$118:$M$126)</f>
        <v>#N/A</v>
      </c>
      <c r="Q13" t="e">
        <f>_xlfn.XLOOKUP('Drop downs'!$C$33,'1. Victim'!$L$118:$L$126,'1. Victim'!$M$118:$M$126)</f>
        <v>#N/A</v>
      </c>
      <c r="R13" t="e">
        <f>_xlfn.XLOOKUP('Drop downs'!$C$34,'1. Victim'!$L$118:$L$126,'1. Victim'!$M$118:$M$126)</f>
        <v>#N/A</v>
      </c>
      <c r="S13">
        <f>'1. Victim'!N118</f>
        <v>0</v>
      </c>
      <c r="T13" t="str">
        <f>'1. Victim'!O118</f>
        <v>Please select from the drop-down menu:</v>
      </c>
      <c r="U13" t="e">
        <f>_xlfn.XLOOKUP('Drop downs'!$C$51,'1. Victim'!$P$118:$P$126,'1. Victim'!$Q$118:$Q$126)</f>
        <v>#N/A</v>
      </c>
      <c r="V13" t="e">
        <f>_xlfn.XLOOKUP('Drop downs'!$C$52,'1. Victim'!$P$118:$P$126,'1. Victim'!$Q$118:$Q$126)</f>
        <v>#N/A</v>
      </c>
      <c r="W13" t="e">
        <f>_xlfn.XLOOKUP('Drop downs'!$C$53,'1. Victim'!$P$118:$P$126,'1. Victim'!$Q$118:$Q$126)</f>
        <v>#N/A</v>
      </c>
      <c r="X13">
        <f>'1. Victim'!R118</f>
        <v>0</v>
      </c>
    </row>
    <row r="14" spans="1:24" ht="15">
      <c r="A14" t="str">
        <f t="shared" si="0"/>
        <v>0-0-0-0</v>
      </c>
      <c r="B14">
        <f>Instructions!$H$16</f>
        <v>0</v>
      </c>
      <c r="C14">
        <f t="shared" si="1"/>
        <v>0</v>
      </c>
      <c r="D14">
        <f>Instructions!$H$15</f>
        <v>0</v>
      </c>
      <c r="E14">
        <f t="shared" si="2"/>
        <v>0</v>
      </c>
      <c r="F14">
        <f>Instructions!$H$12</f>
        <v>0</v>
      </c>
      <c r="G14">
        <f>Instructions!$H$13</f>
        <v>0</v>
      </c>
      <c r="H14">
        <f>Instructions!$H$14</f>
        <v>0</v>
      </c>
      <c r="I14" t="s">
        <v>304</v>
      </c>
      <c r="J14" t="s">
        <v>382</v>
      </c>
      <c r="K14" t="str">
        <f>'2. Perpetrator'!G4</f>
        <v>Please select from the drop-down menu:</v>
      </c>
      <c r="L14">
        <f>'2. Perpetrator'!H4</f>
        <v>0</v>
      </c>
      <c r="M14" t="str">
        <f>'2. Perpetrator'!I4</f>
        <v>Please select from the drop-down menu:</v>
      </c>
      <c r="N14">
        <f>'2. Perpetrator'!J4</f>
        <v>0</v>
      </c>
      <c r="O14" t="str">
        <f>'2. Perpetrator'!K4</f>
        <v>Please select from the drop-down menu:</v>
      </c>
      <c r="P14" t="e">
        <f>_xlfn.XLOOKUP('Drop downs'!$C$32,'2. Perpetrator'!$L$4:$L$12,'2. Perpetrator'!$M$4:$M$12)</f>
        <v>#N/A</v>
      </c>
      <c r="Q14" t="e">
        <f>_xlfn.XLOOKUP('Drop downs'!$C$33,'2. Perpetrator'!$L$4:$L$12,'2. Perpetrator'!$M$4:$M$12)</f>
        <v>#N/A</v>
      </c>
      <c r="R14" t="e">
        <f>_xlfn.XLOOKUP('Drop downs'!$C$34,'2. Perpetrator'!$L$4:$L$12,'2. Perpetrator'!$M$4:$M$12)</f>
        <v>#N/A</v>
      </c>
      <c r="S14">
        <f>'2. Perpetrator'!N4</f>
        <v>0</v>
      </c>
      <c r="T14" t="str">
        <f>'2. Perpetrator'!O4</f>
        <v>Please select from the drop-down menu:</v>
      </c>
      <c r="U14" t="e">
        <f>_xlfn.XLOOKUP('Drop downs'!$C$51,'2. Perpetrator'!$P$4:$P$12,'2. Perpetrator'!$Q$4:$Q$12)</f>
        <v>#N/A</v>
      </c>
      <c r="V14" t="e">
        <f>_xlfn.XLOOKUP('Drop downs'!$C$52,'2. Perpetrator'!$P$4:$P$12,'2. Perpetrator'!$Q$4:$Q$12)</f>
        <v>#N/A</v>
      </c>
      <c r="W14" t="e">
        <f>_xlfn.XLOOKUP('Drop downs'!$C$53,'2. Perpetrator'!$P$4:$P$12,'2. Perpetrator'!$Q$4:$Q$12)</f>
        <v>#N/A</v>
      </c>
      <c r="X14">
        <f>'2. Perpetrator'!R4</f>
        <v>0</v>
      </c>
    </row>
    <row r="15" spans="1:24" ht="15">
      <c r="A15" t="str">
        <f t="shared" si="0"/>
        <v>0-0-0-0</v>
      </c>
      <c r="B15">
        <f>Instructions!$H$16</f>
        <v>0</v>
      </c>
      <c r="C15">
        <f t="shared" si="1"/>
        <v>0</v>
      </c>
      <c r="D15">
        <f>Instructions!$H$15</f>
        <v>0</v>
      </c>
      <c r="E15">
        <f t="shared" si="2"/>
        <v>0</v>
      </c>
      <c r="F15">
        <f>Instructions!$H$12</f>
        <v>0</v>
      </c>
      <c r="G15">
        <f>Instructions!$H$13</f>
        <v>0</v>
      </c>
      <c r="H15">
        <f>Instructions!$H$14</f>
        <v>0</v>
      </c>
      <c r="I15" t="s">
        <v>304</v>
      </c>
      <c r="J15" t="s">
        <v>383</v>
      </c>
      <c r="K15" t="str">
        <f>'2. Perpetrator'!G14</f>
        <v>Please select from the drop-down menu:</v>
      </c>
      <c r="L15">
        <f>'2. Perpetrator'!H14</f>
        <v>0</v>
      </c>
      <c r="M15" t="str">
        <f>'2. Perpetrator'!I14</f>
        <v>Please select from the drop-down menu:</v>
      </c>
      <c r="N15">
        <f>'2. Perpetrator'!J14</f>
        <v>0</v>
      </c>
      <c r="O15" t="str">
        <f>'2. Perpetrator'!K14</f>
        <v>Please select from the drop-down menu:</v>
      </c>
      <c r="P15" t="e">
        <f>_xlfn.XLOOKUP('Drop downs'!$C$32,'2. Perpetrator'!$L$14:$L$22,'2. Perpetrator'!$M$14:$M$22)</f>
        <v>#N/A</v>
      </c>
      <c r="Q15" t="e">
        <f>_xlfn.XLOOKUP('Drop downs'!$C$33,'2. Perpetrator'!$L$14:$L$22,'2. Perpetrator'!$M$14:$M$22)</f>
        <v>#N/A</v>
      </c>
      <c r="R15" t="e">
        <f>_xlfn.XLOOKUP('Drop downs'!$C$34,'2. Perpetrator'!$L$14:$L$22,'2. Perpetrator'!$M$14:$M$22)</f>
        <v>#N/A</v>
      </c>
      <c r="S15">
        <f>'2. Perpetrator'!N14</f>
        <v>0</v>
      </c>
      <c r="T15" t="str">
        <f>'2. Perpetrator'!O14</f>
        <v>Please select from the drop-down menu:</v>
      </c>
      <c r="U15" t="e">
        <f>_xlfn.XLOOKUP('Drop downs'!$C$51,'2. Perpetrator'!$P$14:$P$22,'2. Perpetrator'!$Q$14:$Q$22)</f>
        <v>#N/A</v>
      </c>
      <c r="V15" t="e">
        <f>_xlfn.XLOOKUP('Drop downs'!$C$52,'2. Perpetrator'!$P$14:$P$22,'2. Perpetrator'!$Q$14:$Q$22)</f>
        <v>#N/A</v>
      </c>
      <c r="W15" t="e">
        <f>_xlfn.XLOOKUP('Drop downs'!$C$53,'2. Perpetrator'!$P$14:$P$22,'2. Perpetrator'!$Q$14:$Q$22)</f>
        <v>#N/A</v>
      </c>
      <c r="X15">
        <f>'2. Perpetrator'!R14</f>
        <v>0</v>
      </c>
    </row>
    <row r="16" spans="1:24" ht="15">
      <c r="A16" t="str">
        <f t="shared" si="0"/>
        <v>0-0-0-0</v>
      </c>
      <c r="B16">
        <f>Instructions!$H$16</f>
        <v>0</v>
      </c>
      <c r="C16">
        <f t="shared" si="1"/>
        <v>0</v>
      </c>
      <c r="D16">
        <f>Instructions!$H$15</f>
        <v>0</v>
      </c>
      <c r="E16">
        <f t="shared" si="2"/>
        <v>0</v>
      </c>
      <c r="F16">
        <f>Instructions!$H$12</f>
        <v>0</v>
      </c>
      <c r="G16">
        <f>Instructions!$H$13</f>
        <v>0</v>
      </c>
      <c r="H16">
        <f>Instructions!$H$14</f>
        <v>0</v>
      </c>
      <c r="I16" t="s">
        <v>304</v>
      </c>
      <c r="J16" t="s">
        <v>384</v>
      </c>
      <c r="K16" t="str">
        <f>'2. Perpetrator'!G24</f>
        <v>Please select from the drop-down menu:</v>
      </c>
      <c r="L16">
        <f>'2. Perpetrator'!H24</f>
        <v>0</v>
      </c>
      <c r="M16" t="str">
        <f>'2. Perpetrator'!I24</f>
        <v>Please select from the drop-down menu:</v>
      </c>
      <c r="N16">
        <f>'2. Perpetrator'!J24</f>
        <v>0</v>
      </c>
      <c r="O16" t="str">
        <f>'2. Perpetrator'!K24</f>
        <v>Please select from the drop-down menu:</v>
      </c>
      <c r="P16" t="e">
        <f>_xlfn.XLOOKUP('Drop downs'!$C$32,'2. Perpetrator'!$L$24:$L$32,'2. Perpetrator'!$M$24:$M$32)</f>
        <v>#N/A</v>
      </c>
      <c r="Q16" t="e">
        <f>_xlfn.XLOOKUP('Drop downs'!$C$33,'2. Perpetrator'!$L$24:$L$32,'2. Perpetrator'!$M$24:$M$32)</f>
        <v>#N/A</v>
      </c>
      <c r="R16" t="e">
        <f>_xlfn.XLOOKUP('Drop downs'!$C$34,'2. Perpetrator'!$L$24:$L$32,'2. Perpetrator'!$M$24:$M$32)</f>
        <v>#N/A</v>
      </c>
      <c r="S16">
        <f>'2. Perpetrator'!N24</f>
        <v>0</v>
      </c>
      <c r="T16" t="str">
        <f>'2. Perpetrator'!O24</f>
        <v>Please select from the drop-down menu:</v>
      </c>
      <c r="U16" t="e">
        <f>_xlfn.XLOOKUP('Drop downs'!$C$51,'2. Perpetrator'!$P$24:$P$32,'2. Perpetrator'!$Q$24:$Q$32)</f>
        <v>#N/A</v>
      </c>
      <c r="V16" t="e">
        <f>_xlfn.XLOOKUP('Drop downs'!$C$52,'2. Perpetrator'!$P$24:$P$32,'2. Perpetrator'!$Q$24:$Q$32)</f>
        <v>#N/A</v>
      </c>
      <c r="W16" t="e">
        <f>_xlfn.XLOOKUP('Drop downs'!$C$53,'2. Perpetrator'!$P$24:$P$32,'2. Perpetrator'!$Q$24:$Q$32)</f>
        <v>#N/A</v>
      </c>
      <c r="X16">
        <f>'2. Perpetrator'!R24</f>
        <v>0</v>
      </c>
    </row>
    <row r="17" spans="1:24" ht="15">
      <c r="A17" t="str">
        <f t="shared" si="0"/>
        <v>0-0-0-0</v>
      </c>
      <c r="B17">
        <f>Instructions!$H$16</f>
        <v>0</v>
      </c>
      <c r="C17">
        <f t="shared" si="1"/>
        <v>0</v>
      </c>
      <c r="D17">
        <f>Instructions!$H$15</f>
        <v>0</v>
      </c>
      <c r="E17">
        <f t="shared" si="2"/>
        <v>0</v>
      </c>
      <c r="F17">
        <f>Instructions!$H$12</f>
        <v>0</v>
      </c>
      <c r="G17">
        <f>Instructions!$H$13</f>
        <v>0</v>
      </c>
      <c r="H17">
        <f>Instructions!$H$14</f>
        <v>0</v>
      </c>
      <c r="I17" t="s">
        <v>304</v>
      </c>
      <c r="J17" t="s">
        <v>385</v>
      </c>
      <c r="K17" t="str">
        <f>'2. Perpetrator'!G34</f>
        <v>Please select from the drop-down menu:</v>
      </c>
      <c r="L17">
        <f>'2. Perpetrator'!H34</f>
        <v>0</v>
      </c>
      <c r="M17" t="str">
        <f>'2. Perpetrator'!I34</f>
        <v>Please select from the drop-down menu:</v>
      </c>
      <c r="N17">
        <f>'2. Perpetrator'!J34</f>
        <v>0</v>
      </c>
      <c r="O17" t="str">
        <f>'2. Perpetrator'!K34</f>
        <v>Please select from the drop-down menu:</v>
      </c>
      <c r="P17" t="e">
        <f>_xlfn.XLOOKUP('Drop downs'!$C$32,'2. Perpetrator'!$L$34:$L$48,'2. Perpetrator'!$M$34:$M$48)</f>
        <v>#N/A</v>
      </c>
      <c r="Q17" t="e">
        <f>_xlfn.XLOOKUP('Drop downs'!$C$33,'2. Perpetrator'!$L$34:$L$48,'2. Perpetrator'!$M$34:$M$48)</f>
        <v>#N/A</v>
      </c>
      <c r="R17" t="e">
        <f>_xlfn.XLOOKUP('Drop downs'!$C$34,'2. Perpetrator'!$L$34:$L$48,'2. Perpetrator'!$M$34:$M$48)</f>
        <v>#N/A</v>
      </c>
      <c r="S17">
        <f>'2. Perpetrator'!N34</f>
        <v>0</v>
      </c>
      <c r="T17" t="str">
        <f>'2. Perpetrator'!O34</f>
        <v>Please select from the drop-down menu:</v>
      </c>
      <c r="U17" t="e">
        <f>_xlfn.XLOOKUP('Drop downs'!$C$51,'2. Perpetrator'!$P$34:$P$48,'2. Perpetrator'!$Q$34:$Q$48)</f>
        <v>#N/A</v>
      </c>
      <c r="V17" t="e">
        <f>_xlfn.XLOOKUP('Drop downs'!$C$52,'2. Perpetrator'!$P$34:$P$48,'2. Perpetrator'!$Q$34:$Q$48)</f>
        <v>#N/A</v>
      </c>
      <c r="W17" t="e">
        <f>_xlfn.XLOOKUP('Drop downs'!$C$53,'2. Perpetrator'!$P$34:$P$48,'2. Perpetrator'!$Q$34:$Q$48)</f>
        <v>#N/A</v>
      </c>
      <c r="X17">
        <f>'2. Perpetrator'!R34</f>
        <v>0</v>
      </c>
    </row>
    <row r="18" spans="1:24" ht="15">
      <c r="A18" t="str">
        <f t="shared" si="0"/>
        <v>0-0-0-0</v>
      </c>
      <c r="B18">
        <f>Instructions!$H$16</f>
        <v>0</v>
      </c>
      <c r="C18">
        <f t="shared" si="1"/>
        <v>0</v>
      </c>
      <c r="D18">
        <f>Instructions!$H$15</f>
        <v>0</v>
      </c>
      <c r="E18">
        <f t="shared" si="2"/>
        <v>0</v>
      </c>
      <c r="F18">
        <f>Instructions!$H$12</f>
        <v>0</v>
      </c>
      <c r="G18">
        <f>Instructions!$H$13</f>
        <v>0</v>
      </c>
      <c r="H18">
        <f>Instructions!$H$14</f>
        <v>0</v>
      </c>
      <c r="I18" t="s">
        <v>304</v>
      </c>
      <c r="J18" t="s">
        <v>386</v>
      </c>
      <c r="K18" t="str">
        <f>'2. Perpetrator'!G50</f>
        <v>Please select from the drop-down menu:</v>
      </c>
      <c r="L18">
        <f>'2. Perpetrator'!H50</f>
        <v>0</v>
      </c>
      <c r="M18" t="str">
        <f>'2. Perpetrator'!I50</f>
        <v>Please select from the drop-down menu:</v>
      </c>
      <c r="N18">
        <f>'2. Perpetrator'!J50</f>
        <v>0</v>
      </c>
      <c r="O18" t="str">
        <f>'2. Perpetrator'!K50</f>
        <v>Please select from the drop-down menu:</v>
      </c>
      <c r="P18" t="e">
        <f>_xlfn.XLOOKUP('Drop downs'!$C$32,'2. Perpetrator'!$L$50:$L$58,'2. Perpetrator'!$M$50:$M$58)</f>
        <v>#N/A</v>
      </c>
      <c r="Q18" t="e">
        <f>_xlfn.XLOOKUP('Drop downs'!$C$33,'2. Perpetrator'!$L$50:$L$58,'2. Perpetrator'!$M$50:$M$58)</f>
        <v>#N/A</v>
      </c>
      <c r="R18" t="e">
        <f>_xlfn.XLOOKUP('Drop downs'!$C$34,'2. Perpetrator'!$L$50:$L$58,'2. Perpetrator'!$M$50:$M$58)</f>
        <v>#N/A</v>
      </c>
      <c r="S18">
        <f>'2. Perpetrator'!N50</f>
        <v>0</v>
      </c>
      <c r="T18" t="str">
        <f>'2. Perpetrator'!O50</f>
        <v>Please select from the drop-down menu:</v>
      </c>
      <c r="U18" t="e">
        <f>_xlfn.XLOOKUP('Drop downs'!$C$51,'2. Perpetrator'!$P$50:$P$58,'2. Perpetrator'!$Q$50:$Q$58)</f>
        <v>#N/A</v>
      </c>
      <c r="V18" t="e">
        <f>_xlfn.XLOOKUP('Drop downs'!$C$52,'2. Perpetrator'!$P$50:$P$58,'2. Perpetrator'!$Q$50:$Q$58)</f>
        <v>#N/A</v>
      </c>
      <c r="W18" t="e">
        <f>_xlfn.XLOOKUP('Drop downs'!$C$53,'2. Perpetrator'!$P$50:$P$58,'2. Perpetrator'!$Q$50:$Q$58)</f>
        <v>#N/A</v>
      </c>
      <c r="X18">
        <f>'2. Perpetrator'!R50</f>
        <v>0</v>
      </c>
    </row>
    <row r="19" spans="1:24" ht="15">
      <c r="A19" t="str">
        <f t="shared" si="0"/>
        <v>0-0-0-0</v>
      </c>
      <c r="B19">
        <f>Instructions!$H$16</f>
        <v>0</v>
      </c>
      <c r="C19">
        <f t="shared" si="1"/>
        <v>0</v>
      </c>
      <c r="D19">
        <f>Instructions!$H$15</f>
        <v>0</v>
      </c>
      <c r="E19">
        <f t="shared" si="2"/>
        <v>0</v>
      </c>
      <c r="F19">
        <f>Instructions!$H$12</f>
        <v>0</v>
      </c>
      <c r="G19">
        <f>Instructions!$H$13</f>
        <v>0</v>
      </c>
      <c r="H19">
        <f>Instructions!$H$14</f>
        <v>0</v>
      </c>
      <c r="I19" t="s">
        <v>305</v>
      </c>
      <c r="J19" t="s">
        <v>387</v>
      </c>
      <c r="K19" t="str">
        <f>'3. Modus Operandi'!G4</f>
        <v>Please select from the drop-down menu:</v>
      </c>
      <c r="L19">
        <f>'3. Modus Operandi'!H4</f>
        <v>0</v>
      </c>
      <c r="M19" t="str">
        <f>'3. Modus Operandi'!I4</f>
        <v>Please select from the drop-down menu:</v>
      </c>
      <c r="N19">
        <f>'3. Modus Operandi'!J4</f>
        <v>0</v>
      </c>
      <c r="O19" t="str">
        <f>'3. Modus Operandi'!K4</f>
        <v>Please select from the drop-down menu:</v>
      </c>
      <c r="P19" t="e">
        <f>_xlfn.XLOOKUP('Drop downs'!$C$32,'3. Modus Operandi'!$L$4:$L$12,'3. Modus Operandi'!$M$4:$M$12)</f>
        <v>#N/A</v>
      </c>
      <c r="Q19" t="e">
        <f>_xlfn.XLOOKUP('Drop downs'!$C$33,'3. Modus Operandi'!$L$4:$L$12,'3. Modus Operandi'!$M$4:$M$12)</f>
        <v>#N/A</v>
      </c>
      <c r="R19" t="e">
        <f>_xlfn.XLOOKUP('Drop downs'!$C$34,'3. Modus Operandi'!$L$4:$L$12,'3. Modus Operandi'!$M$4:$M$12)</f>
        <v>#N/A</v>
      </c>
      <c r="S19">
        <f>'3. Modus Operandi'!N4</f>
        <v>0</v>
      </c>
      <c r="T19" t="str">
        <f>'3. Modus Operandi'!O4</f>
        <v>Please select from the drop-down menu:</v>
      </c>
      <c r="U19" t="e">
        <f>_xlfn.XLOOKUP('Drop downs'!$C$51,'3. Modus Operandi'!$P$4:$P$12,'3. Modus Operandi'!$Q$4:$Q$12)</f>
        <v>#N/A</v>
      </c>
      <c r="V19" t="e">
        <f>_xlfn.XLOOKUP('Drop downs'!$C$52,'3. Modus Operandi'!$P$4:$P$12,'3. Modus Operandi'!$Q$4:$Q$12)</f>
        <v>#N/A</v>
      </c>
      <c r="W19" t="e">
        <f>_xlfn.XLOOKUP('Drop downs'!$C$53,'3. Modus Operandi'!$P$4:$P$12,'3. Modus Operandi'!$Q$4:$Q$12)</f>
        <v>#N/A</v>
      </c>
      <c r="X19">
        <f>'3. Modus Operandi'!S4</f>
        <v>0</v>
      </c>
    </row>
    <row r="20" spans="1:24" ht="15">
      <c r="A20" t="str">
        <f t="shared" si="0"/>
        <v>0-0-0-0</v>
      </c>
      <c r="B20">
        <f>Instructions!$H$16</f>
        <v>0</v>
      </c>
      <c r="C20">
        <f t="shared" si="1"/>
        <v>0</v>
      </c>
      <c r="D20">
        <f>Instructions!$H$15</f>
        <v>0</v>
      </c>
      <c r="E20">
        <f t="shared" si="2"/>
        <v>0</v>
      </c>
      <c r="F20">
        <f>Instructions!$H$12</f>
        <v>0</v>
      </c>
      <c r="G20">
        <f>Instructions!$H$13</f>
        <v>0</v>
      </c>
      <c r="H20">
        <f>Instructions!$H$14</f>
        <v>0</v>
      </c>
      <c r="I20" t="s">
        <v>305</v>
      </c>
      <c r="J20" t="s">
        <v>388</v>
      </c>
      <c r="K20" t="str">
        <f>'3. Modus Operandi'!G14</f>
        <v>Please select from the drop-down menu:</v>
      </c>
      <c r="L20">
        <f>'3. Modus Operandi'!H14</f>
        <v>0</v>
      </c>
      <c r="M20" t="str">
        <f>'3. Modus Operandi'!I14</f>
        <v>Please select from the drop-down menu:</v>
      </c>
      <c r="N20">
        <f>'3. Modus Operandi'!J14</f>
        <v>0</v>
      </c>
      <c r="O20" t="str">
        <f>'3. Modus Operandi'!K14</f>
        <v>Please select from the drop-down menu:</v>
      </c>
      <c r="P20" t="e">
        <f>_xlfn.XLOOKUP('Drop downs'!$C$32,'3. Modus Operandi'!$L$14:$L$32,'3. Modus Operandi'!$M$14:$M$32)</f>
        <v>#N/A</v>
      </c>
      <c r="Q20" t="e">
        <f>_xlfn.XLOOKUP('Drop downs'!$C$33,'3. Modus Operandi'!$L$14:$L$32,'3. Modus Operandi'!$M$14:$M$32)</f>
        <v>#N/A</v>
      </c>
      <c r="R20" t="e">
        <f>_xlfn.XLOOKUP('Drop downs'!$C$34,'3. Modus Operandi'!$L$14:$L$32,'3. Modus Operandi'!$M$14:$M$32)</f>
        <v>#N/A</v>
      </c>
      <c r="S20">
        <f>'3. Modus Operandi'!N14</f>
        <v>0</v>
      </c>
      <c r="T20" t="str">
        <f>'3. Modus Operandi'!O14</f>
        <v>Please select from the drop-down menu:</v>
      </c>
      <c r="U20" t="e">
        <f>_xlfn.XLOOKUP('Drop downs'!$C$51,'3. Modus Operandi'!$P$14:$P$32,'3. Modus Operandi'!$Q$14:$Q$32)</f>
        <v>#N/A</v>
      </c>
      <c r="V20" t="e">
        <f>_xlfn.XLOOKUP('Drop downs'!$C$52,'3. Modus Operandi'!$P$14:$P$32,'3. Modus Operandi'!$Q$14:$Q$32)</f>
        <v>#N/A</v>
      </c>
      <c r="W20" t="e">
        <f>_xlfn.XLOOKUP('Drop downs'!$C$53,'3. Modus Operandi'!$P$14:$P$32,'3. Modus Operandi'!$Q$14:$Q$32)</f>
        <v>#N/A</v>
      </c>
      <c r="X20">
        <f>'3. Modus Operandi'!S14</f>
        <v>0</v>
      </c>
    </row>
    <row r="21" spans="1:24" ht="15">
      <c r="A21" t="str">
        <f t="shared" si="0"/>
        <v>0-0-0-0</v>
      </c>
      <c r="B21">
        <f>Instructions!$H$16</f>
        <v>0</v>
      </c>
      <c r="C21">
        <f t="shared" si="1"/>
        <v>0</v>
      </c>
      <c r="D21">
        <f>Instructions!$H$15</f>
        <v>0</v>
      </c>
      <c r="E21">
        <f t="shared" si="2"/>
        <v>0</v>
      </c>
      <c r="F21">
        <f>Instructions!$H$12</f>
        <v>0</v>
      </c>
      <c r="G21">
        <f>Instructions!$H$13</f>
        <v>0</v>
      </c>
      <c r="H21">
        <f>Instructions!$H$14</f>
        <v>0</v>
      </c>
      <c r="I21" t="s">
        <v>305</v>
      </c>
      <c r="J21" t="s">
        <v>389</v>
      </c>
      <c r="K21" t="str">
        <f>'3. Modus Operandi'!G34</f>
        <v>Please select from the drop-down menu:</v>
      </c>
      <c r="L21">
        <f>'3. Modus Operandi'!H34</f>
        <v>0</v>
      </c>
      <c r="M21" t="str">
        <f>'3. Modus Operandi'!I34</f>
        <v>Please select from the drop-down menu:</v>
      </c>
      <c r="N21">
        <f>'3. Modus Operandi'!J34</f>
        <v>0</v>
      </c>
      <c r="O21" t="str">
        <f>'3. Modus Operandi'!K34</f>
        <v>Please select from the drop-down menu:</v>
      </c>
      <c r="P21" t="e">
        <f>_xlfn.XLOOKUP('Drop downs'!$C$32,'3. Modus Operandi'!$L$34:$L$43,'3. Modus Operandi'!$M$34:$M$43)</f>
        <v>#N/A</v>
      </c>
      <c r="Q21" t="e">
        <f>_xlfn.XLOOKUP('Drop downs'!$C$33,'3. Modus Operandi'!$L$34:$L$43,'3. Modus Operandi'!$M$34:$M$43)</f>
        <v>#N/A</v>
      </c>
      <c r="R21" t="e">
        <f>_xlfn.XLOOKUP('Drop downs'!$C$34,'3. Modus Operandi'!$L$34:$L$43,'3. Modus Operandi'!$M$34:$M$43)</f>
        <v>#N/A</v>
      </c>
      <c r="S21">
        <f>'3. Modus Operandi'!N34</f>
        <v>0</v>
      </c>
      <c r="T21" t="str">
        <f>'3. Modus Operandi'!O34</f>
        <v>Please select from the drop-down menu:</v>
      </c>
      <c r="U21" t="e">
        <f>_xlfn.XLOOKUP('Drop downs'!$C$51,'3. Modus Operandi'!$P$34:$P$43,'3. Modus Operandi'!$Q$34:$Q$43)</f>
        <v>#N/A</v>
      </c>
      <c r="V21" t="e">
        <f>_xlfn.XLOOKUP('Drop downs'!$C$52,'3. Modus Operandi'!$P$34:$P$43,'3. Modus Operandi'!$Q$34:$Q$43)</f>
        <v>#N/A</v>
      </c>
      <c r="W21" t="e">
        <f>_xlfn.XLOOKUP('Drop downs'!$C$53,'3. Modus Operandi'!$P$34:$P$43,'3. Modus Operandi'!$Q$34:$Q$43)</f>
        <v>#N/A</v>
      </c>
      <c r="X21">
        <f>'3. Modus Operandi'!S34</f>
        <v>0</v>
      </c>
    </row>
    <row r="22" spans="1:24" ht="15">
      <c r="A22" t="str">
        <f t="shared" si="0"/>
        <v>0-0-0-0</v>
      </c>
      <c r="B22">
        <f>Instructions!$H$16</f>
        <v>0</v>
      </c>
      <c r="C22">
        <f t="shared" si="1"/>
        <v>0</v>
      </c>
      <c r="D22">
        <f>Instructions!$H$15</f>
        <v>0</v>
      </c>
      <c r="E22">
        <f t="shared" si="2"/>
        <v>0</v>
      </c>
      <c r="F22">
        <f>Instructions!$H$12</f>
        <v>0</v>
      </c>
      <c r="G22">
        <f>Instructions!$H$13</f>
        <v>0</v>
      </c>
      <c r="H22">
        <f>Instructions!$H$14</f>
        <v>0</v>
      </c>
      <c r="I22" t="s">
        <v>305</v>
      </c>
      <c r="J22" t="s">
        <v>390</v>
      </c>
      <c r="K22" t="str">
        <f>'3. Modus Operandi'!G45</f>
        <v>Please select from the drop-down menu:</v>
      </c>
      <c r="L22">
        <f>'3. Modus Operandi'!H45</f>
        <v>0</v>
      </c>
      <c r="M22" t="str">
        <f>'3. Modus Operandi'!I45</f>
        <v>Please select from the drop-down menu:</v>
      </c>
      <c r="N22">
        <f>'3. Modus Operandi'!J45</f>
        <v>0</v>
      </c>
      <c r="O22" t="str">
        <f>'3. Modus Operandi'!K45</f>
        <v>Please select from the drop-down menu:</v>
      </c>
      <c r="P22" t="e">
        <f>_xlfn.XLOOKUP('Drop downs'!$C$32,'3. Modus Operandi'!$L$45:$L$53,'3. Modus Operandi'!$M$45:$M$53)</f>
        <v>#N/A</v>
      </c>
      <c r="Q22" t="e">
        <f>_xlfn.XLOOKUP('Drop downs'!$C$33,'3. Modus Operandi'!$L$45:$L$53,'3. Modus Operandi'!$M$45:$M$53)</f>
        <v>#N/A</v>
      </c>
      <c r="R22" t="e">
        <f>_xlfn.XLOOKUP('Drop downs'!$C$34,'3. Modus Operandi'!$L$45:$L$53,'3. Modus Operandi'!$M$45:$M$53)</f>
        <v>#N/A</v>
      </c>
      <c r="S22">
        <f>'3. Modus Operandi'!N45</f>
        <v>0</v>
      </c>
      <c r="T22" t="str">
        <f>'3. Modus Operandi'!O45</f>
        <v>Please select from the drop-down menu:</v>
      </c>
      <c r="U22" t="e">
        <f>_xlfn.XLOOKUP('Drop downs'!$C$51,'3. Modus Operandi'!$P$45:$P$53,'3. Modus Operandi'!$Q$45:$Q$53)</f>
        <v>#N/A</v>
      </c>
      <c r="V22" t="e">
        <f>_xlfn.XLOOKUP('Drop downs'!$C$52,'3. Modus Operandi'!$P$45:$P$53,'3. Modus Operandi'!$Q$45:$Q$53)</f>
        <v>#N/A</v>
      </c>
      <c r="W22" t="e">
        <f>_xlfn.XLOOKUP('Drop downs'!$C$53,'3. Modus Operandi'!$P$45:$P$53,'3. Modus Operandi'!$Q$45:$Q$53)</f>
        <v>#N/A</v>
      </c>
      <c r="X22">
        <f>'3. Modus Operandi'!S45</f>
        <v>0</v>
      </c>
    </row>
    <row r="23" spans="1:24" ht="15">
      <c r="A23" t="str">
        <f t="shared" si="0"/>
        <v>0-0-0-0</v>
      </c>
      <c r="B23">
        <f>Instructions!$H$16</f>
        <v>0</v>
      </c>
      <c r="C23">
        <f t="shared" si="1"/>
        <v>0</v>
      </c>
      <c r="D23">
        <f>Instructions!$H$15</f>
        <v>0</v>
      </c>
      <c r="E23">
        <f t="shared" si="2"/>
        <v>0</v>
      </c>
      <c r="F23">
        <f>Instructions!$H$12</f>
        <v>0</v>
      </c>
      <c r="G23">
        <f>Instructions!$H$13</f>
        <v>0</v>
      </c>
      <c r="H23">
        <f>Instructions!$H$14</f>
        <v>0</v>
      </c>
      <c r="I23" t="s">
        <v>305</v>
      </c>
      <c r="J23" t="s">
        <v>391</v>
      </c>
      <c r="K23" t="str">
        <f>'3. Modus Operandi'!G55</f>
        <v>Please select from the drop-down menu:</v>
      </c>
      <c r="L23">
        <f>'3. Modus Operandi'!H55</f>
        <v>0</v>
      </c>
      <c r="M23" t="str">
        <f>'3. Modus Operandi'!I55</f>
        <v>Please select from the drop-down menu:</v>
      </c>
      <c r="N23">
        <f>'3. Modus Operandi'!J55</f>
        <v>0</v>
      </c>
      <c r="O23" t="str">
        <f>'3. Modus Operandi'!K55</f>
        <v>Please select from the drop-down menu:</v>
      </c>
      <c r="P23" t="e">
        <f>_xlfn.XLOOKUP('Drop downs'!$C$32,'3. Modus Operandi'!$L$55:$L$63,'3. Modus Operandi'!$M$55:$M$63)</f>
        <v>#N/A</v>
      </c>
      <c r="Q23" t="e">
        <f>_xlfn.XLOOKUP('Drop downs'!$C$33,'3. Modus Operandi'!$L$55:$L$63,'3. Modus Operandi'!$M$55:$M$63)</f>
        <v>#N/A</v>
      </c>
      <c r="R23" t="e">
        <f>_xlfn.XLOOKUP('Drop downs'!$C$34,'3. Modus Operandi'!$L$55:$L$63,'3. Modus Operandi'!$M$55:$M$63)</f>
        <v>#N/A</v>
      </c>
      <c r="S23">
        <f>'3. Modus Operandi'!N55</f>
        <v>0</v>
      </c>
      <c r="T23" t="str">
        <f>'3. Modus Operandi'!O55</f>
        <v>Please select from the drop-down menu:</v>
      </c>
      <c r="U23" t="e">
        <f>_xlfn.XLOOKUP('Drop downs'!$C$51,'3. Modus Operandi'!$P$55:$P$63,'3. Modus Operandi'!$Q$55:$Q$63)</f>
        <v>#N/A</v>
      </c>
      <c r="V23" t="e">
        <f>_xlfn.XLOOKUP('Drop downs'!$C$52,'3. Modus Operandi'!$P$55:$P$63,'3. Modus Operandi'!$Q$55:$Q$63)</f>
        <v>#N/A</v>
      </c>
      <c r="W23" t="e">
        <f>_xlfn.XLOOKUP('Drop downs'!$C$53,'3. Modus Operandi'!$P$55:$P$63,'3. Modus Operandi'!$Q$55:$Q$63)</f>
        <v>#N/A</v>
      </c>
      <c r="X23">
        <f>'3. Modus Operandi'!S55</f>
        <v>0</v>
      </c>
    </row>
    <row r="24" spans="1:24" ht="15">
      <c r="A24" t="str">
        <f t="shared" si="0"/>
        <v>0-0-0-0</v>
      </c>
      <c r="B24">
        <f>Instructions!$H$16</f>
        <v>0</v>
      </c>
      <c r="C24">
        <f t="shared" si="1"/>
        <v>0</v>
      </c>
      <c r="D24">
        <f>Instructions!$H$15</f>
        <v>0</v>
      </c>
      <c r="E24">
        <f t="shared" si="2"/>
        <v>0</v>
      </c>
      <c r="F24">
        <f>Instructions!$H$12</f>
        <v>0</v>
      </c>
      <c r="G24">
        <f>Instructions!$H$13</f>
        <v>0</v>
      </c>
      <c r="H24">
        <f>Instructions!$H$14</f>
        <v>0</v>
      </c>
      <c r="I24" t="s">
        <v>305</v>
      </c>
      <c r="J24" t="s">
        <v>392</v>
      </c>
      <c r="K24" t="str">
        <f>'3. Modus Operandi'!G65</f>
        <v>Please select from the drop-down menu:</v>
      </c>
      <c r="L24">
        <f>'3. Modus Operandi'!H65</f>
        <v>0</v>
      </c>
      <c r="M24" t="str">
        <f>'3. Modus Operandi'!I65</f>
        <v>Please select from the drop-down menu:</v>
      </c>
      <c r="N24">
        <f>'3. Modus Operandi'!J65</f>
        <v>0</v>
      </c>
      <c r="O24" t="str">
        <f>'3. Modus Operandi'!K65</f>
        <v>Please select from the drop-down menu:</v>
      </c>
      <c r="P24" t="e">
        <f>_xlfn.XLOOKUP('Drop downs'!$C$32,'3. Modus Operandi'!$L$65:$L$73,'3. Modus Operandi'!$M$65:$M$73)</f>
        <v>#N/A</v>
      </c>
      <c r="Q24" t="e">
        <f>_xlfn.XLOOKUP('Drop downs'!$C$33,'3. Modus Operandi'!$L$65:$L$73,'3. Modus Operandi'!$M$65:$M$73)</f>
        <v>#N/A</v>
      </c>
      <c r="R24" t="e">
        <f>_xlfn.XLOOKUP('Drop downs'!$C$34,'3. Modus Operandi'!$L$65:$L$73,'3. Modus Operandi'!$M$65:$M$73)</f>
        <v>#N/A</v>
      </c>
      <c r="S24">
        <f>'3. Modus Operandi'!N65</f>
        <v>0</v>
      </c>
      <c r="T24" t="str">
        <f>'3. Modus Operandi'!O65</f>
        <v>Please select from the drop-down menu:</v>
      </c>
      <c r="U24" t="e">
        <f>_xlfn.XLOOKUP('Drop downs'!$C$51,'3. Modus Operandi'!$P$65:$P$73,'3. Modus Operandi'!$Q$65:$Q$73)</f>
        <v>#N/A</v>
      </c>
      <c r="V24" t="e">
        <f>_xlfn.XLOOKUP('Drop downs'!$C$52,'3. Modus Operandi'!$P$65:$P$73,'3. Modus Operandi'!$Q$65:$Q$73)</f>
        <v>#N/A</v>
      </c>
      <c r="W24" t="e">
        <f>_xlfn.XLOOKUP('Drop downs'!$C$53,'3. Modus Operandi'!$P$65:$P$73,'3. Modus Operandi'!$Q$65:$Q$73)</f>
        <v>#N/A</v>
      </c>
      <c r="X24">
        <f>'3. Modus Operandi'!S65</f>
        <v>0</v>
      </c>
    </row>
    <row r="25" spans="1:24" ht="15">
      <c r="A25" t="str">
        <f t="shared" si="0"/>
        <v>0-0-0-0</v>
      </c>
      <c r="B25">
        <f>Instructions!$H$16</f>
        <v>0</v>
      </c>
      <c r="C25">
        <f t="shared" si="1"/>
        <v>0</v>
      </c>
      <c r="D25">
        <f>Instructions!$H$15</f>
        <v>0</v>
      </c>
      <c r="E25">
        <f t="shared" si="2"/>
        <v>0</v>
      </c>
      <c r="F25">
        <f>Instructions!$H$12</f>
        <v>0</v>
      </c>
      <c r="G25">
        <f>Instructions!$H$13</f>
        <v>0</v>
      </c>
      <c r="H25">
        <f>Instructions!$H$14</f>
        <v>0</v>
      </c>
      <c r="I25" t="s">
        <v>305</v>
      </c>
      <c r="J25" t="s">
        <v>393</v>
      </c>
      <c r="K25" t="str">
        <f>'3. Modus Operandi'!G75</f>
        <v>Please select from the drop-down menu:</v>
      </c>
      <c r="L25">
        <f>'3. Modus Operandi'!H75</f>
        <v>0</v>
      </c>
      <c r="M25" t="str">
        <f>'3. Modus Operandi'!I75</f>
        <v>Please select from the drop-down menu:</v>
      </c>
      <c r="N25">
        <f>'3. Modus Operandi'!J75</f>
        <v>0</v>
      </c>
      <c r="O25" t="str">
        <f>'3. Modus Operandi'!K75</f>
        <v>Please select from the drop-down menu:</v>
      </c>
      <c r="P25" t="e">
        <f>_xlfn.XLOOKUP('Drop downs'!$C$32,'3. Modus Operandi'!$L$75:$L$84,'3. Modus Operandi'!$M$75:$M$84)</f>
        <v>#N/A</v>
      </c>
      <c r="Q25" t="e">
        <f>_xlfn.XLOOKUP('Drop downs'!$C$33,'3. Modus Operandi'!$L$75:$L$84,'3. Modus Operandi'!$M$75:$M$84)</f>
        <v>#N/A</v>
      </c>
      <c r="R25" t="e">
        <f>_xlfn.XLOOKUP('Drop downs'!$C$34,'3. Modus Operandi'!$L$75:$L$84,'3. Modus Operandi'!$M$75:$M$84)</f>
        <v>#N/A</v>
      </c>
      <c r="S25">
        <f>'3. Modus Operandi'!N75</f>
        <v>0</v>
      </c>
      <c r="T25" t="str">
        <f>'3. Modus Operandi'!O75</f>
        <v>Please select from the drop-down menu:</v>
      </c>
      <c r="U25" t="e">
        <f>_xlfn.XLOOKUP('Drop downs'!$C$51,'3. Modus Operandi'!$P$75:$P$84,'3. Modus Operandi'!$Q$75:$Q$84)</f>
        <v>#N/A</v>
      </c>
      <c r="V25" t="e">
        <f>_xlfn.XLOOKUP('Drop downs'!$C$52,'3. Modus Operandi'!$P$75:$P$84,'3. Modus Operandi'!$Q$75:$Q$84)</f>
        <v>#N/A</v>
      </c>
      <c r="W25" t="e">
        <f>_xlfn.XLOOKUP('Drop downs'!$C$53,'3. Modus Operandi'!$P$75:$P$84,'3. Modus Operandi'!$Q$75:$Q$84)</f>
        <v>#N/A</v>
      </c>
      <c r="X25">
        <f>'3. Modus Operandi'!S75</f>
        <v>0</v>
      </c>
    </row>
    <row r="26" spans="1:24" ht="15">
      <c r="A26" t="str">
        <f t="shared" si="0"/>
        <v>0-0-0-0</v>
      </c>
      <c r="B26">
        <f>Instructions!$H$16</f>
        <v>0</v>
      </c>
      <c r="C26">
        <f t="shared" si="1"/>
        <v>0</v>
      </c>
      <c r="D26">
        <f>Instructions!$H$15</f>
        <v>0</v>
      </c>
      <c r="E26">
        <f t="shared" si="2"/>
        <v>0</v>
      </c>
      <c r="F26">
        <f>Instructions!$H$12</f>
        <v>0</v>
      </c>
      <c r="G26">
        <f>Instructions!$H$13</f>
        <v>0</v>
      </c>
      <c r="H26">
        <f>Instructions!$H$14</f>
        <v>0</v>
      </c>
      <c r="I26" t="s">
        <v>305</v>
      </c>
      <c r="J26" t="s">
        <v>394</v>
      </c>
      <c r="K26" t="str">
        <f>'3. Modus Operandi'!G86</f>
        <v>Please select from the drop-down menu:</v>
      </c>
      <c r="L26">
        <f>'3. Modus Operandi'!H86</f>
        <v>0</v>
      </c>
      <c r="M26" t="str">
        <f>'3. Modus Operandi'!I86</f>
        <v>Please select from the drop-down menu:</v>
      </c>
      <c r="N26">
        <f>'3. Modus Operandi'!J86</f>
        <v>0</v>
      </c>
      <c r="O26" t="str">
        <f>'3. Modus Operandi'!K86</f>
        <v>Please select from the drop-down menu:</v>
      </c>
      <c r="P26" t="e">
        <f>_xlfn.XLOOKUP('Drop downs'!$C$32,'3. Modus Operandi'!$L$86:$L$94,'3. Modus Operandi'!$M$86:$M$94)</f>
        <v>#N/A</v>
      </c>
      <c r="Q26" t="e">
        <f>_xlfn.XLOOKUP('Drop downs'!$C$33,'3. Modus Operandi'!$L$86:$L$94,'3. Modus Operandi'!$M$86:$M$94)</f>
        <v>#N/A</v>
      </c>
      <c r="R26" t="e">
        <f>_xlfn.XLOOKUP('Drop downs'!$C$34,'3. Modus Operandi'!$L$86:$L$94,'3. Modus Operandi'!$M$86:$M$94)</f>
        <v>#N/A</v>
      </c>
      <c r="S26">
        <f>'3. Modus Operandi'!N86</f>
        <v>0</v>
      </c>
      <c r="T26" t="str">
        <f>'3. Modus Operandi'!O86</f>
        <v>Please select from the drop-down menu:</v>
      </c>
      <c r="U26" t="e">
        <f>_xlfn.XLOOKUP('Drop downs'!$C$51,'3. Modus Operandi'!$P$86:$P$94,'3. Modus Operandi'!$Q$86:$Q$94)</f>
        <v>#N/A</v>
      </c>
      <c r="V26" t="e">
        <f>_xlfn.XLOOKUP('Drop downs'!$C$52,'3. Modus Operandi'!$P$86:$P$94,'3. Modus Operandi'!$Q$86:$Q$94)</f>
        <v>#N/A</v>
      </c>
      <c r="W26" t="e">
        <f>_xlfn.XLOOKUP('Drop downs'!$C$53,'3. Modus Operandi'!$P$86:$P$94,'3. Modus Operandi'!$Q$86:$Q$94)</f>
        <v>#N/A</v>
      </c>
      <c r="X26">
        <f>'3. Modus Operandi'!S86</f>
        <v>0</v>
      </c>
    </row>
    <row r="27" spans="1:24" ht="15">
      <c r="A27" t="str">
        <f t="shared" si="0"/>
        <v>0-0-0-0</v>
      </c>
      <c r="B27">
        <f>Instructions!$H$16</f>
        <v>0</v>
      </c>
      <c r="C27">
        <f t="shared" si="1"/>
        <v>0</v>
      </c>
      <c r="D27">
        <f>Instructions!$H$15</f>
        <v>0</v>
      </c>
      <c r="E27">
        <f t="shared" si="2"/>
        <v>0</v>
      </c>
      <c r="F27">
        <f>Instructions!$H$12</f>
        <v>0</v>
      </c>
      <c r="G27">
        <f>Instructions!$H$13</f>
        <v>0</v>
      </c>
      <c r="H27">
        <f>Instructions!$H$14</f>
        <v>0</v>
      </c>
      <c r="I27" t="s">
        <v>305</v>
      </c>
      <c r="J27" t="s">
        <v>395</v>
      </c>
      <c r="K27" t="str">
        <f>'3. Modus Operandi'!G96</f>
        <v>Please select from the drop-down menu:</v>
      </c>
      <c r="L27">
        <f>'3. Modus Operandi'!H96</f>
        <v>0</v>
      </c>
      <c r="M27" t="str">
        <f>'3. Modus Operandi'!I96</f>
        <v>Please select from the drop-down menu:</v>
      </c>
      <c r="N27">
        <f>'3. Modus Operandi'!J96</f>
        <v>0</v>
      </c>
      <c r="O27" t="str">
        <f>'3. Modus Operandi'!K96</f>
        <v>Please select from the drop-down menu:</v>
      </c>
      <c r="P27" t="e">
        <f>_xlfn.XLOOKUP('Drop downs'!$C$32,'3. Modus Operandi'!$L$96:$L$106,'3. Modus Operandi'!$M$96:$M$106)</f>
        <v>#N/A</v>
      </c>
      <c r="Q27" t="e">
        <f>_xlfn.XLOOKUP('Drop downs'!$C$33,'3. Modus Operandi'!$L$96:$L$106,'3. Modus Operandi'!$M$96:$M$106)</f>
        <v>#N/A</v>
      </c>
      <c r="R27" t="e">
        <f>_xlfn.XLOOKUP('Drop downs'!$C$34,'3. Modus Operandi'!$L$96:$L$106,'3. Modus Operandi'!$M$96:$M$106)</f>
        <v>#N/A</v>
      </c>
      <c r="S27">
        <f>'3. Modus Operandi'!N96</f>
        <v>0</v>
      </c>
      <c r="T27" t="str">
        <f>'3. Modus Operandi'!O96</f>
        <v>Please select from the drop-down menu:</v>
      </c>
      <c r="U27" t="e">
        <f>_xlfn.XLOOKUP('Drop downs'!$C$51,'3. Modus Operandi'!$P$96:$P$106,'3. Modus Operandi'!$Q$96:$Q$106)</f>
        <v>#N/A</v>
      </c>
      <c r="V27" t="e">
        <f>_xlfn.XLOOKUP('Drop downs'!$C$52,'3. Modus Operandi'!$P$96:$P$106,'3. Modus Operandi'!$Q$96:$Q$106)</f>
        <v>#N/A</v>
      </c>
      <c r="W27" t="e">
        <f>_xlfn.XLOOKUP('Drop downs'!$C$53,'3. Modus Operandi'!$P$96:$P$106,'3. Modus Operandi'!$Q$96:$Q$106)</f>
        <v>#N/A</v>
      </c>
      <c r="X27">
        <f>'3. Modus Operandi'!S96</f>
        <v>0</v>
      </c>
    </row>
    <row r="28" spans="1:24" ht="15">
      <c r="A28" t="str">
        <f t="shared" si="0"/>
        <v>0-0-0-0</v>
      </c>
      <c r="B28">
        <f>Instructions!$H$16</f>
        <v>0</v>
      </c>
      <c r="C28">
        <f t="shared" si="1"/>
        <v>0</v>
      </c>
      <c r="D28">
        <f>Instructions!$H$15</f>
        <v>0</v>
      </c>
      <c r="E28">
        <f t="shared" si="2"/>
        <v>0</v>
      </c>
      <c r="F28">
        <f>Instructions!$H$12</f>
        <v>0</v>
      </c>
      <c r="G28">
        <f>Instructions!$H$13</f>
        <v>0</v>
      </c>
      <c r="H28">
        <f>Instructions!$H$14</f>
        <v>0</v>
      </c>
      <c r="I28" t="s">
        <v>305</v>
      </c>
      <c r="J28" t="s">
        <v>396</v>
      </c>
      <c r="K28" t="str">
        <f>'3. Modus Operandi'!G108</f>
        <v>Please select from the drop-down menu:</v>
      </c>
      <c r="L28">
        <f>'3. Modus Operandi'!H108</f>
        <v>0</v>
      </c>
      <c r="M28" t="str">
        <f>'3. Modus Operandi'!I108</f>
        <v>Please select from the drop-down menu:</v>
      </c>
      <c r="N28">
        <f>'3. Modus Operandi'!J108</f>
        <v>0</v>
      </c>
      <c r="O28" t="str">
        <f>'3. Modus Operandi'!K108</f>
        <v>Please select from the drop-down menu:</v>
      </c>
      <c r="P28" t="e">
        <f>_xlfn.XLOOKUP('Drop downs'!$C$32,'3. Modus Operandi'!$L$108:$L$116,'3. Modus Operandi'!$M$108:$M$116)</f>
        <v>#N/A</v>
      </c>
      <c r="Q28" t="e">
        <f>_xlfn.XLOOKUP('Drop downs'!$C$33,'3. Modus Operandi'!$L$108:$L$116,'3. Modus Operandi'!$M$108:$M$116)</f>
        <v>#N/A</v>
      </c>
      <c r="R28" t="e">
        <f>_xlfn.XLOOKUP('Drop downs'!$C$34,'3. Modus Operandi'!$L$108:$L$116,'3. Modus Operandi'!$M$108:$M$116)</f>
        <v>#N/A</v>
      </c>
      <c r="S28">
        <f>'3. Modus Operandi'!N108</f>
        <v>0</v>
      </c>
      <c r="T28" t="str">
        <f>'3. Modus Operandi'!O108</f>
        <v>Please select from the drop-down menu:</v>
      </c>
      <c r="U28" t="e">
        <f>_xlfn.XLOOKUP('Drop downs'!$C$51,'3. Modus Operandi'!$P$108:$P$116,'3. Modus Operandi'!$Q$108:$Q$116)</f>
        <v>#N/A</v>
      </c>
      <c r="V28" t="e">
        <f>_xlfn.XLOOKUP('Drop downs'!$C$52,'3. Modus Operandi'!$P$108:$P$116,'3. Modus Operandi'!$Q$108:$Q$116)</f>
        <v>#N/A</v>
      </c>
      <c r="W28" t="e">
        <f>_xlfn.XLOOKUP('Drop downs'!$C$53,'3. Modus Operandi'!$P$108:$P$116,'3. Modus Operandi'!$Q$108:$Q$116)</f>
        <v>#N/A</v>
      </c>
      <c r="X28">
        <f>'3. Modus Operandi'!S108</f>
        <v>0</v>
      </c>
    </row>
    <row r="29" spans="1:24" ht="15">
      <c r="A29" t="str">
        <f t="shared" si="0"/>
        <v>0-0-0-0</v>
      </c>
      <c r="B29">
        <f>Instructions!$H$16</f>
        <v>0</v>
      </c>
      <c r="C29">
        <f t="shared" si="1"/>
        <v>0</v>
      </c>
      <c r="D29">
        <f>Instructions!$H$15</f>
        <v>0</v>
      </c>
      <c r="E29">
        <f t="shared" si="2"/>
        <v>0</v>
      </c>
      <c r="F29">
        <f>Instructions!$H$12</f>
        <v>0</v>
      </c>
      <c r="G29">
        <f>Instructions!$H$13</f>
        <v>0</v>
      </c>
      <c r="H29">
        <f>Instructions!$H$14</f>
        <v>0</v>
      </c>
      <c r="I29" t="s">
        <v>306</v>
      </c>
      <c r="J29" t="s">
        <v>397</v>
      </c>
      <c r="K29" t="str">
        <f>'4. Gender-biased Context'!G4</f>
        <v>Please select from the drop-down menu:</v>
      </c>
      <c r="L29">
        <f>'4. Gender-biased Context'!H4</f>
        <v>0</v>
      </c>
      <c r="M29" t="str">
        <f>'4. Gender-biased Context'!I4</f>
        <v>Please select from the drop-down menu:</v>
      </c>
      <c r="N29">
        <f>'4. Gender-biased Context'!J4</f>
        <v>0</v>
      </c>
      <c r="O29" t="str">
        <f>'4. Gender-biased Context'!K4</f>
        <v>Please select from the drop-down menu:</v>
      </c>
      <c r="P29" t="e">
        <f>_xlfn.XLOOKUP('Drop downs'!$C$32,'4. Gender-biased Context'!$L$4:$L$12,'4. Gender-biased Context'!$M$4:$M$12)</f>
        <v>#N/A</v>
      </c>
      <c r="Q29" t="e">
        <f>_xlfn.XLOOKUP('Drop downs'!$C$33,'4. Gender-biased Context'!$L$4:$L$12,'4. Gender-biased Context'!$M$4:$M$12)</f>
        <v>#N/A</v>
      </c>
      <c r="R29" t="e">
        <f>_xlfn.XLOOKUP('Drop downs'!$C$34,'4. Gender-biased Context'!$L$4:$L$12,'4. Gender-biased Context'!$M$4:$M$12)</f>
        <v>#N/A</v>
      </c>
      <c r="S29">
        <f>'4. Gender-biased Context'!N4</f>
        <v>0</v>
      </c>
      <c r="T29" t="str">
        <f>'4. Gender-biased Context'!O4</f>
        <v>Please select from the drop-down menu:</v>
      </c>
      <c r="U29" t="e">
        <f>_xlfn.XLOOKUP('Drop downs'!$C$51,'4. Gender-biased Context'!$P$4:$P$12,'4. Gender-biased Context'!$Q$4:$Q$12)</f>
        <v>#N/A</v>
      </c>
      <c r="V29" t="e">
        <f>_xlfn.XLOOKUP('Drop downs'!$C$52,'4. Gender-biased Context'!$P$4:$P$12,'4. Gender-biased Context'!$Q$4:$Q$12)</f>
        <v>#N/A</v>
      </c>
      <c r="W29" t="e">
        <f>_xlfn.XLOOKUP('Drop downs'!$C$53,'4. Gender-biased Context'!$P$4:$P$12,'4. Gender-biased Context'!$Q$4:$Q$12)</f>
        <v>#N/A</v>
      </c>
      <c r="X29">
        <f>'4. Gender-biased Context'!S4</f>
        <v>0</v>
      </c>
    </row>
    <row r="30" spans="1:24" ht="15">
      <c r="A30" t="str">
        <f t="shared" si="0"/>
        <v>0-0-0-0</v>
      </c>
      <c r="B30">
        <f>Instructions!$H$16</f>
        <v>0</v>
      </c>
      <c r="C30">
        <f t="shared" si="1"/>
        <v>0</v>
      </c>
      <c r="D30">
        <f>Instructions!$H$15</f>
        <v>0</v>
      </c>
      <c r="E30">
        <f t="shared" si="2"/>
        <v>0</v>
      </c>
      <c r="F30">
        <f>Instructions!$H$12</f>
        <v>0</v>
      </c>
      <c r="G30">
        <f>Instructions!$H$13</f>
        <v>0</v>
      </c>
      <c r="H30">
        <f>Instructions!$H$14</f>
        <v>0</v>
      </c>
      <c r="I30" t="s">
        <v>306</v>
      </c>
      <c r="J30" t="s">
        <v>398</v>
      </c>
      <c r="K30" t="str">
        <f>'4. Gender-biased Context'!G14</f>
        <v>Please select from the drop-down menu:</v>
      </c>
      <c r="L30">
        <f>'4. Gender-biased Context'!H14</f>
        <v>0</v>
      </c>
      <c r="M30" t="str">
        <f>'4. Gender-biased Context'!I14</f>
        <v>Please select from the drop-down menu:</v>
      </c>
      <c r="N30">
        <f>'4. Gender-biased Context'!J14</f>
        <v>0</v>
      </c>
      <c r="O30" t="str">
        <f>'4. Gender-biased Context'!K14</f>
        <v>Please select from the drop-down menu:</v>
      </c>
      <c r="P30" t="e">
        <f>_xlfn.XLOOKUP('Drop downs'!$C$32,'4. Gender-biased Context'!$L$14:$L$22,'4. Gender-biased Context'!$M$14:$M$22)</f>
        <v>#N/A</v>
      </c>
      <c r="Q30" t="e">
        <f>_xlfn.XLOOKUP('Drop downs'!$C$33,'4. Gender-biased Context'!$L$14:$L$22,'4. Gender-biased Context'!$M$14:$M$22)</f>
        <v>#N/A</v>
      </c>
      <c r="R30" t="e">
        <f>_xlfn.XLOOKUP('Drop downs'!$C$34,'4. Gender-biased Context'!$L$14:$L$22,'4. Gender-biased Context'!$M$14:$M$22)</f>
        <v>#N/A</v>
      </c>
      <c r="S30">
        <f>'4. Gender-biased Context'!N14</f>
        <v>0</v>
      </c>
      <c r="T30" t="str">
        <f>'4. Gender-biased Context'!O14</f>
        <v>Please select from the drop-down menu:</v>
      </c>
      <c r="U30" t="e">
        <f>_xlfn.XLOOKUP('Drop downs'!$C$51,'4. Gender-biased Context'!$P$14:$P$22,'4. Gender-biased Context'!$Q$14:$Q$22)</f>
        <v>#N/A</v>
      </c>
      <c r="V30" t="e">
        <f>_xlfn.XLOOKUP('Drop downs'!$C$52,'4. Gender-biased Context'!$P$14:$P$22,'4. Gender-biased Context'!$Q$14:$Q$22)</f>
        <v>#N/A</v>
      </c>
      <c r="W30" t="e">
        <f>_xlfn.XLOOKUP('Drop downs'!$C$53,'4. Gender-biased Context'!$P$14:$P$22,'4. Gender-biased Context'!$Q$14:$Q$22)</f>
        <v>#N/A</v>
      </c>
      <c r="X30">
        <f>'4. Gender-biased Context'!S14</f>
        <v>0</v>
      </c>
    </row>
    <row r="31" spans="1:24" ht="15">
      <c r="A31" t="str">
        <f t="shared" si="0"/>
        <v>0-0-0-0</v>
      </c>
      <c r="B31">
        <f>Instructions!$H$16</f>
        <v>0</v>
      </c>
      <c r="C31">
        <f t="shared" si="1"/>
        <v>0</v>
      </c>
      <c r="D31">
        <f>Instructions!$H$15</f>
        <v>0</v>
      </c>
      <c r="E31">
        <f t="shared" si="2"/>
        <v>0</v>
      </c>
      <c r="F31">
        <f>Instructions!$H$12</f>
        <v>0</v>
      </c>
      <c r="G31">
        <f>Instructions!$H$13</f>
        <v>0</v>
      </c>
      <c r="H31">
        <f>Instructions!$H$14</f>
        <v>0</v>
      </c>
      <c r="I31" t="s">
        <v>306</v>
      </c>
      <c r="J31" t="s">
        <v>399</v>
      </c>
      <c r="K31" t="str">
        <f>'4. Gender-biased Context'!G24</f>
        <v>Please select from the drop-down menu:</v>
      </c>
      <c r="L31">
        <f>'4. Gender-biased Context'!H24</f>
        <v>0</v>
      </c>
      <c r="M31" t="str">
        <f>'4. Gender-biased Context'!I24</f>
        <v>Please select from the drop-down menu:</v>
      </c>
      <c r="N31">
        <f>'4. Gender-biased Context'!J24</f>
        <v>0</v>
      </c>
      <c r="O31" t="str">
        <f>'4. Gender-biased Context'!K24</f>
        <v>Please select from the drop-down menu:</v>
      </c>
      <c r="P31" t="e">
        <f>_xlfn.XLOOKUP('Drop downs'!$C$32,'4. Gender-biased Context'!$L$24:$L$32,'4. Gender-biased Context'!$M$24:$M$32)</f>
        <v>#N/A</v>
      </c>
      <c r="Q31" t="e">
        <f>_xlfn.XLOOKUP('Drop downs'!$C$33,'4. Gender-biased Context'!$L$24:$L$32,'4. Gender-biased Context'!$M$24:$M$32)</f>
        <v>#N/A</v>
      </c>
      <c r="R31" t="e">
        <f>_xlfn.XLOOKUP('Drop downs'!$C$34,'4. Gender-biased Context'!$L$24:$L$32,'4. Gender-biased Context'!$M$24:$M$32)</f>
        <v>#N/A</v>
      </c>
      <c r="S31">
        <f>'4. Gender-biased Context'!N24</f>
        <v>0</v>
      </c>
      <c r="T31" t="str">
        <f>'4. Gender-biased Context'!O24</f>
        <v>Please select from the drop-down menu:</v>
      </c>
      <c r="U31" t="e">
        <f>_xlfn.XLOOKUP('Drop downs'!$C$51,'4. Gender-biased Context'!$P$24:$P$32,'4. Gender-biased Context'!$Q$24:$Q$32)</f>
        <v>#N/A</v>
      </c>
      <c r="V31" t="e">
        <f>_xlfn.XLOOKUP('Drop downs'!$C$52,'4. Gender-biased Context'!$P$24:$P$32,'4. Gender-biased Context'!$Q$24:$Q$32)</f>
        <v>#N/A</v>
      </c>
      <c r="W31" t="e">
        <f>_xlfn.XLOOKUP('Drop downs'!$C$53,'4. Gender-biased Context'!$P$24:$P$32,'4. Gender-biased Context'!$Q$24:$Q$32)</f>
        <v>#N/A</v>
      </c>
      <c r="X31">
        <f>'4. Gender-biased Context'!S24</f>
        <v>0</v>
      </c>
    </row>
    <row r="32" spans="1:24" ht="15">
      <c r="A32" t="str">
        <f t="shared" si="0"/>
        <v>0-0-0-0</v>
      </c>
      <c r="B32">
        <f>Instructions!$H$16</f>
        <v>0</v>
      </c>
      <c r="C32">
        <f t="shared" si="1"/>
        <v>0</v>
      </c>
      <c r="D32">
        <f>Instructions!$H$15</f>
        <v>0</v>
      </c>
      <c r="E32">
        <f t="shared" si="2"/>
        <v>0</v>
      </c>
      <c r="F32">
        <f>Instructions!$H$12</f>
        <v>0</v>
      </c>
      <c r="G32">
        <f>Instructions!$H$13</f>
        <v>0</v>
      </c>
      <c r="H32">
        <f>Instructions!$H$14</f>
        <v>0</v>
      </c>
      <c r="I32" t="s">
        <v>306</v>
      </c>
      <c r="J32" t="s">
        <v>400</v>
      </c>
      <c r="K32" t="str">
        <f>'4. Gender-biased Context'!G34</f>
        <v>Please select from the drop-down menu:</v>
      </c>
      <c r="L32">
        <f>'4. Gender-biased Context'!H34</f>
        <v>0</v>
      </c>
      <c r="M32" t="str">
        <f>'4. Gender-biased Context'!I34</f>
        <v>Please select from the drop-down menu:</v>
      </c>
      <c r="N32">
        <f>'4. Gender-biased Context'!J34</f>
        <v>0</v>
      </c>
      <c r="O32" t="str">
        <f>'4. Gender-biased Context'!K34</f>
        <v>Please select from the drop-down menu:</v>
      </c>
      <c r="P32" t="e">
        <f>_xlfn.XLOOKUP('Drop downs'!$C$32,'4. Gender-biased Context'!$L$34:$L$47,'4. Gender-biased Context'!$M$34:$M$47)</f>
        <v>#N/A</v>
      </c>
      <c r="Q32" t="e">
        <f>_xlfn.XLOOKUP('Drop downs'!$C$33,'4. Gender-biased Context'!$L$34:$L$47,'4. Gender-biased Context'!$M$34:$M$47)</f>
        <v>#N/A</v>
      </c>
      <c r="R32" t="e">
        <f>_xlfn.XLOOKUP('Drop downs'!$C$34,'4. Gender-biased Context'!$L$34:$L$47,'4. Gender-biased Context'!$M$34:$M$47)</f>
        <v>#N/A</v>
      </c>
      <c r="S32">
        <f>'4. Gender-biased Context'!N34</f>
        <v>0</v>
      </c>
      <c r="T32" t="str">
        <f>'4. Gender-biased Context'!O34</f>
        <v>Please select from the drop-down menu:</v>
      </c>
      <c r="U32" t="e">
        <f>_xlfn.XLOOKUP('Drop downs'!$C$51,'4. Gender-biased Context'!$P$34:$P$47,'4. Gender-biased Context'!$Q$34:$Q$47)</f>
        <v>#N/A</v>
      </c>
      <c r="V32" t="e">
        <f>_xlfn.XLOOKUP('Drop downs'!$C$52,'4. Gender-biased Context'!$P$34:$P$47,'4. Gender-biased Context'!$Q$34:$Q$47)</f>
        <v>#N/A</v>
      </c>
      <c r="W32" t="e">
        <f>_xlfn.XLOOKUP('Drop downs'!$C$53,'4. Gender-biased Context'!$P$34:$P$47,'4. Gender-biased Context'!$Q$34:$Q$47)</f>
        <v>#N/A</v>
      </c>
      <c r="X32">
        <f>'4. Gender-biased Context'!S34</f>
        <v>0</v>
      </c>
    </row>
    <row r="33" spans="1:24" ht="15">
      <c r="A33" t="str">
        <f t="shared" si="0"/>
        <v>0-0-0-0</v>
      </c>
      <c r="B33">
        <f>Instructions!$H$16</f>
        <v>0</v>
      </c>
      <c r="C33">
        <f t="shared" si="1"/>
        <v>0</v>
      </c>
      <c r="D33">
        <f>Instructions!$H$15</f>
        <v>0</v>
      </c>
      <c r="E33">
        <f t="shared" si="2"/>
        <v>0</v>
      </c>
      <c r="F33">
        <f>Instructions!$H$12</f>
        <v>0</v>
      </c>
      <c r="G33">
        <f>Instructions!$H$13</f>
        <v>0</v>
      </c>
      <c r="H33">
        <f>Instructions!$H$14</f>
        <v>0</v>
      </c>
      <c r="I33" t="s">
        <v>307</v>
      </c>
      <c r="J33" t="s">
        <v>401</v>
      </c>
      <c r="K33" t="str">
        <f>'5. Conflict-related Context'!G4</f>
        <v>Please select from the drop-down menu:</v>
      </c>
      <c r="L33">
        <f>'5. Conflict-related Context'!H4</f>
        <v>0</v>
      </c>
      <c r="M33" t="str">
        <f>'5. Conflict-related Context'!I4</f>
        <v>N/A</v>
      </c>
      <c r="N33" t="str">
        <f>'5. Conflict-related Context'!J4</f>
        <v>N/A</v>
      </c>
      <c r="O33" t="str">
        <f>'5. Conflict-related Context'!K4</f>
        <v>Please select from the drop-down menu:</v>
      </c>
      <c r="P33" t="e">
        <f>_xlfn.XLOOKUP('Drop downs'!$C$32,'5. Conflict-related Context'!$L$4:$L$12,'5. Conflict-related Context'!$M$4:$M$12)</f>
        <v>#N/A</v>
      </c>
      <c r="Q33" t="e">
        <f>_xlfn.XLOOKUP('Drop downs'!$C$33,'5. Conflict-related Context'!$L$4:$L$12,'5. Conflict-related Context'!$M$4:$M$12)</f>
        <v>#N/A</v>
      </c>
      <c r="R33" t="e">
        <f>_xlfn.XLOOKUP('Drop downs'!$C$34,'5. Conflict-related Context'!$L$4:$L$12,'5. Conflict-related Context'!$M$4:$M$12)</f>
        <v>#N/A</v>
      </c>
      <c r="S33">
        <f>'5. Conflict-related Context'!N4</f>
        <v>0</v>
      </c>
      <c r="T33" t="str">
        <f>'5. Conflict-related Context'!O4</f>
        <v>Please select from the drop-down menu:</v>
      </c>
      <c r="U33" t="e">
        <f>_xlfn.XLOOKUP('Drop downs'!$C$51,'5. Conflict-related Context'!$P$4:$P$12,'5. Conflict-related Context'!$Q$4:$Q$12)</f>
        <v>#N/A</v>
      </c>
      <c r="V33" t="e">
        <f>_xlfn.XLOOKUP('Drop downs'!$C$52,'5. Conflict-related Context'!$P$4:$P$12,'5. Conflict-related Context'!$Q$4:$Q$12)</f>
        <v>#N/A</v>
      </c>
      <c r="W33" t="e">
        <f>_xlfn.XLOOKUP('Drop downs'!$C$53,'5. Conflict-related Context'!$P$4:$P$12,'5. Conflict-related Context'!$Q$4:$Q$12)</f>
        <v>#N/A</v>
      </c>
      <c r="X33">
        <f>'5. Conflict-related Context'!S4</f>
        <v>0</v>
      </c>
    </row>
  </sheetData>
  <sheetProtection algorithmName="SHA-512" hashValue="KWZZhq9AFOby1X+BovDPUkl6P2zMjMdBgKo3USSMCm0zmuYUldQCId6wbDNJa5PuNmyav20IrOFKBVf0p0lpwQ==" saltValue="vHiSMis/12cgHiT8tuLg1w==" spinCount="100000" sheet="1" objects="1" scenarios="1"/>
  <dataValidations count="2">
    <dataValidation type="list" allowBlank="1" showInputMessage="1" showErrorMessage="1" sqref="C2">
      <formula1>Region</formula1>
    </dataValidation>
    <dataValidation type="list" allowBlank="1" showInputMessage="1" showErrorMessage="1" sqref="E2">
      <formula1>Institution</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488A-05D9-426A-A3B3-E29700CC2AA8}">
  <sheetPr>
    <pageSetUpPr fitToPage="1"/>
  </sheetPr>
  <dimension ref="A1:E70"/>
  <sheetViews>
    <sheetView showGridLines="0" workbookViewId="0" topLeftCell="A1">
      <selection activeCell="A1" sqref="A1:E1"/>
    </sheetView>
  </sheetViews>
  <sheetFormatPr defaultColWidth="9.140625" defaultRowHeight="15"/>
  <cols>
    <col min="1" max="5" width="27.8515625" style="0" customWidth="1"/>
  </cols>
  <sheetData>
    <row r="1" spans="1:5" ht="26.15">
      <c r="A1" s="95" t="s">
        <v>308</v>
      </c>
      <c r="B1" s="95"/>
      <c r="C1" s="95"/>
      <c r="D1" s="95"/>
      <c r="E1" s="95"/>
    </row>
    <row r="2" spans="1:5" ht="19.95" customHeight="1">
      <c r="A2" s="48" t="s">
        <v>424</v>
      </c>
      <c r="B2" s="48" t="s">
        <v>425</v>
      </c>
      <c r="C2" s="48" t="s">
        <v>426</v>
      </c>
      <c r="D2" s="48" t="s">
        <v>427</v>
      </c>
      <c r="E2" s="48" t="s">
        <v>428</v>
      </c>
    </row>
    <row r="4" spans="1:5" ht="26.15">
      <c r="A4" s="95" t="s">
        <v>343</v>
      </c>
      <c r="B4" s="95"/>
      <c r="C4" s="95"/>
      <c r="D4" s="95"/>
      <c r="E4" s="95"/>
    </row>
    <row r="5" spans="1:5" ht="19.85" customHeight="1">
      <c r="A5" s="97" t="s">
        <v>0</v>
      </c>
      <c r="B5" s="97"/>
      <c r="C5" s="97"/>
      <c r="D5" s="97"/>
      <c r="E5" s="97"/>
    </row>
    <row r="6" spans="1:5" ht="19.85" customHeight="1">
      <c r="A6" s="98" t="s">
        <v>258</v>
      </c>
      <c r="B6" s="98"/>
      <c r="C6" s="98"/>
      <c r="D6" s="98"/>
      <c r="E6" s="98"/>
    </row>
    <row r="7" ht="14.6" customHeight="1"/>
    <row r="8" spans="1:5" ht="26.25" customHeight="1">
      <c r="A8" s="95" t="s">
        <v>344</v>
      </c>
      <c r="B8" s="95"/>
      <c r="C8" s="95"/>
      <c r="D8" s="95"/>
      <c r="E8" s="95"/>
    </row>
    <row r="9" spans="1:5" ht="19.95" customHeight="1">
      <c r="A9" s="100" t="s">
        <v>1</v>
      </c>
      <c r="B9" s="100"/>
      <c r="C9" s="100"/>
      <c r="D9" s="100"/>
      <c r="E9" s="100"/>
    </row>
    <row r="10" spans="1:5" ht="15.9" customHeight="1">
      <c r="A10" s="101" t="s">
        <v>61</v>
      </c>
      <c r="B10" s="99" t="s">
        <v>360</v>
      </c>
      <c r="C10" s="99"/>
      <c r="D10" s="99"/>
      <c r="E10" s="99"/>
    </row>
    <row r="11" spans="1:5" ht="14.6" customHeight="1">
      <c r="A11" s="101"/>
      <c r="B11" s="101" t="s">
        <v>56</v>
      </c>
      <c r="C11" s="101"/>
      <c r="D11" s="101"/>
      <c r="E11" s="101"/>
    </row>
    <row r="12" spans="1:5" ht="14.6" customHeight="1">
      <c r="A12" s="101"/>
      <c r="B12" s="101" t="s">
        <v>57</v>
      </c>
      <c r="C12" s="101"/>
      <c r="D12" s="101"/>
      <c r="E12" s="101"/>
    </row>
    <row r="13" spans="1:5" ht="14.6" customHeight="1">
      <c r="A13" s="101"/>
      <c r="B13" s="101" t="s">
        <v>58</v>
      </c>
      <c r="C13" s="101"/>
      <c r="D13" s="101"/>
      <c r="E13" s="101"/>
    </row>
    <row r="14" ht="14.6" customHeight="1"/>
    <row r="15" spans="1:5" ht="26.25" customHeight="1">
      <c r="A15" s="95" t="s">
        <v>345</v>
      </c>
      <c r="B15" s="95"/>
      <c r="C15" s="95"/>
      <c r="D15" s="95"/>
      <c r="E15" s="95"/>
    </row>
    <row r="16" spans="1:5" ht="14.6" customHeight="1">
      <c r="A16" s="94" t="s">
        <v>37</v>
      </c>
      <c r="B16" s="94"/>
      <c r="C16" s="94"/>
      <c r="D16" s="94"/>
      <c r="E16" s="94"/>
    </row>
    <row r="17" spans="1:5" ht="15">
      <c r="A17" s="86" t="s">
        <v>309</v>
      </c>
      <c r="B17" s="86"/>
      <c r="C17" s="86"/>
      <c r="D17" s="86"/>
      <c r="E17" s="86"/>
    </row>
    <row r="18" spans="1:5" ht="17.15">
      <c r="A18" s="92" t="s">
        <v>3</v>
      </c>
      <c r="B18" s="92"/>
      <c r="C18" s="92"/>
      <c r="D18" s="92"/>
      <c r="E18" s="92"/>
    </row>
    <row r="19" spans="1:5" ht="33.9" customHeight="1">
      <c r="A19" s="92" t="s">
        <v>311</v>
      </c>
      <c r="B19" s="92"/>
      <c r="C19" s="92"/>
      <c r="D19" s="92"/>
      <c r="E19" s="92"/>
    </row>
    <row r="20" spans="1:5" ht="17.15">
      <c r="A20" s="92" t="s">
        <v>4</v>
      </c>
      <c r="B20" s="92"/>
      <c r="C20" s="92"/>
      <c r="D20" s="92"/>
      <c r="E20" s="92"/>
    </row>
    <row r="21" spans="1:5" ht="17.15">
      <c r="A21" s="92" t="s">
        <v>45</v>
      </c>
      <c r="B21" s="92"/>
      <c r="C21" s="92"/>
      <c r="D21" s="92"/>
      <c r="E21" s="92"/>
    </row>
    <row r="22" spans="1:5" ht="29.15" customHeight="1">
      <c r="A22" s="86" t="s">
        <v>317</v>
      </c>
      <c r="B22" s="86"/>
      <c r="C22" s="86"/>
      <c r="D22" s="86"/>
      <c r="E22" s="86"/>
    </row>
    <row r="23" spans="1:5" ht="17.15">
      <c r="A23" s="96" t="s">
        <v>34</v>
      </c>
      <c r="B23" s="96"/>
      <c r="C23" s="96"/>
      <c r="D23" s="96"/>
      <c r="E23" s="96"/>
    </row>
    <row r="25" spans="1:5" ht="15">
      <c r="A25" s="87" t="s">
        <v>38</v>
      </c>
      <c r="B25" s="87"/>
      <c r="C25" s="87"/>
      <c r="D25" s="87"/>
      <c r="E25" s="87"/>
    </row>
    <row r="26" spans="1:5" ht="15">
      <c r="A26" s="85" t="s">
        <v>310</v>
      </c>
      <c r="B26" s="85"/>
      <c r="C26" s="85"/>
      <c r="D26" s="85"/>
      <c r="E26" s="85"/>
    </row>
    <row r="27" spans="1:5" ht="17.15">
      <c r="A27" s="92" t="s">
        <v>312</v>
      </c>
      <c r="B27" s="92"/>
      <c r="C27" s="92"/>
      <c r="D27" s="92"/>
      <c r="E27" s="92"/>
    </row>
    <row r="28" spans="1:5" ht="17.15">
      <c r="A28" s="92" t="s">
        <v>313</v>
      </c>
      <c r="B28" s="92"/>
      <c r="C28" s="92"/>
      <c r="D28" s="92"/>
      <c r="E28" s="92"/>
    </row>
    <row r="29" spans="1:5" ht="17.15">
      <c r="A29" s="92" t="s">
        <v>45</v>
      </c>
      <c r="B29" s="92"/>
      <c r="C29" s="92"/>
      <c r="D29" s="92"/>
      <c r="E29" s="92"/>
    </row>
    <row r="30" spans="1:5" ht="15">
      <c r="A30" s="93" t="s">
        <v>318</v>
      </c>
      <c r="B30" s="93"/>
      <c r="C30" s="93"/>
      <c r="D30" s="93"/>
      <c r="E30" s="93"/>
    </row>
    <row r="31" spans="1:5" ht="17.15">
      <c r="A31" s="84" t="s">
        <v>34</v>
      </c>
      <c r="B31" s="84"/>
      <c r="C31" s="84"/>
      <c r="D31" s="84"/>
      <c r="E31" s="84"/>
    </row>
    <row r="33" spans="1:5" ht="15">
      <c r="A33" s="94" t="s">
        <v>25</v>
      </c>
      <c r="B33" s="94"/>
      <c r="C33" s="94"/>
      <c r="D33" s="94"/>
      <c r="E33" s="94"/>
    </row>
    <row r="34" spans="1:5" ht="15">
      <c r="A34" s="86" t="s">
        <v>24</v>
      </c>
      <c r="B34" s="86"/>
      <c r="C34" s="86"/>
      <c r="D34" s="86"/>
      <c r="E34" s="86"/>
    </row>
    <row r="35" spans="1:5" ht="17.15">
      <c r="A35" s="84" t="s">
        <v>314</v>
      </c>
      <c r="B35" s="84"/>
      <c r="C35" s="84"/>
      <c r="D35" s="84"/>
      <c r="E35" s="84"/>
    </row>
    <row r="36" spans="1:5" ht="17.15">
      <c r="A36" s="84" t="s">
        <v>491</v>
      </c>
      <c r="B36" s="84"/>
      <c r="C36" s="84"/>
      <c r="D36" s="84"/>
      <c r="E36" s="84"/>
    </row>
    <row r="37" spans="1:5" ht="17.15">
      <c r="A37" s="84" t="s">
        <v>315</v>
      </c>
      <c r="B37" s="84"/>
      <c r="C37" s="84"/>
      <c r="D37" s="84"/>
      <c r="E37" s="84"/>
    </row>
    <row r="38" spans="1:5" ht="17.15">
      <c r="A38" s="84" t="s">
        <v>492</v>
      </c>
      <c r="B38" s="84"/>
      <c r="C38" s="84"/>
      <c r="D38" s="84"/>
      <c r="E38" s="84"/>
    </row>
    <row r="39" spans="1:5" ht="17.15">
      <c r="A39" s="84" t="s">
        <v>493</v>
      </c>
      <c r="B39" s="84"/>
      <c r="C39" s="84"/>
      <c r="D39" s="84"/>
      <c r="E39" s="84"/>
    </row>
    <row r="40" spans="1:5" ht="17.15">
      <c r="A40" s="84" t="s">
        <v>45</v>
      </c>
      <c r="B40" s="84"/>
      <c r="C40" s="84"/>
      <c r="D40" s="84"/>
      <c r="E40" s="84"/>
    </row>
    <row r="41" spans="1:5" ht="29.15" customHeight="1">
      <c r="A41" s="86" t="s">
        <v>418</v>
      </c>
      <c r="B41" s="86"/>
      <c r="C41" s="86"/>
      <c r="D41" s="86"/>
      <c r="E41" s="86"/>
    </row>
    <row r="42" spans="1:5" ht="17.15">
      <c r="A42" s="88" t="s">
        <v>497</v>
      </c>
      <c r="B42" s="89"/>
      <c r="C42" s="89"/>
      <c r="D42" s="89"/>
      <c r="E42" s="90"/>
    </row>
    <row r="43" spans="1:5" ht="17.15">
      <c r="A43" s="91" t="s">
        <v>28</v>
      </c>
      <c r="B43" s="91"/>
      <c r="C43" s="91"/>
      <c r="D43" s="91"/>
      <c r="E43" s="91"/>
    </row>
    <row r="44" spans="1:5" ht="17.15">
      <c r="A44" s="91" t="s">
        <v>27</v>
      </c>
      <c r="B44" s="91"/>
      <c r="C44" s="91"/>
      <c r="D44" s="91"/>
      <c r="E44" s="91"/>
    </row>
    <row r="45" spans="1:5" ht="17.15">
      <c r="A45" s="91" t="s">
        <v>498</v>
      </c>
      <c r="B45" s="91"/>
      <c r="C45" s="91"/>
      <c r="D45" s="91"/>
      <c r="E45" s="91"/>
    </row>
    <row r="46" spans="1:5" ht="17.15">
      <c r="A46" s="91" t="s">
        <v>499</v>
      </c>
      <c r="B46" s="91"/>
      <c r="C46" s="91"/>
      <c r="D46" s="91"/>
      <c r="E46" s="91"/>
    </row>
    <row r="47" spans="1:5" ht="17.15">
      <c r="A47" s="91" t="s">
        <v>5</v>
      </c>
      <c r="B47" s="91"/>
      <c r="C47" s="91"/>
      <c r="D47" s="91"/>
      <c r="E47" s="91"/>
    </row>
    <row r="48" spans="1:5" ht="17.15">
      <c r="A48" s="91" t="s">
        <v>168</v>
      </c>
      <c r="B48" s="91"/>
      <c r="C48" s="91"/>
      <c r="D48" s="91"/>
      <c r="E48" s="91"/>
    </row>
    <row r="49" spans="1:5" ht="17.15">
      <c r="A49" s="91" t="s">
        <v>45</v>
      </c>
      <c r="B49" s="91"/>
      <c r="C49" s="91"/>
      <c r="D49" s="91"/>
      <c r="E49" s="91"/>
    </row>
    <row r="50" spans="1:5" ht="15">
      <c r="A50" s="86" t="s">
        <v>319</v>
      </c>
      <c r="B50" s="86"/>
      <c r="C50" s="86"/>
      <c r="D50" s="86"/>
      <c r="E50" s="86"/>
    </row>
    <row r="51" spans="1:5" ht="17.15">
      <c r="A51" s="84" t="s">
        <v>34</v>
      </c>
      <c r="B51" s="84"/>
      <c r="C51" s="84"/>
      <c r="D51" s="84"/>
      <c r="E51" s="84"/>
    </row>
    <row r="52" spans="1:5" ht="15">
      <c r="A52" s="86" t="s">
        <v>316</v>
      </c>
      <c r="B52" s="86"/>
      <c r="C52" s="86"/>
      <c r="D52" s="86"/>
      <c r="E52" s="86"/>
    </row>
    <row r="53" spans="1:5" ht="17.15">
      <c r="A53" s="84" t="s">
        <v>42</v>
      </c>
      <c r="B53" s="84"/>
      <c r="C53" s="84"/>
      <c r="D53" s="84"/>
      <c r="E53" s="84"/>
    </row>
    <row r="54" spans="1:5" ht="17.15">
      <c r="A54" s="84" t="s">
        <v>43</v>
      </c>
      <c r="B54" s="84"/>
      <c r="C54" s="84"/>
      <c r="D54" s="84"/>
      <c r="E54" s="84"/>
    </row>
    <row r="55" spans="1:5" ht="17.15">
      <c r="A55" s="84" t="s">
        <v>44</v>
      </c>
      <c r="B55" s="84"/>
      <c r="C55" s="84"/>
      <c r="D55" s="84"/>
      <c r="E55" s="84"/>
    </row>
    <row r="56" spans="1:5" ht="17.15">
      <c r="A56" s="84" t="s">
        <v>45</v>
      </c>
      <c r="B56" s="84"/>
      <c r="C56" s="84"/>
      <c r="D56" s="84"/>
      <c r="E56" s="84"/>
    </row>
    <row r="58" spans="1:5" ht="15">
      <c r="A58" s="87" t="s">
        <v>39</v>
      </c>
      <c r="B58" s="87"/>
      <c r="C58" s="87"/>
      <c r="D58" s="87"/>
      <c r="E58" s="87"/>
    </row>
    <row r="59" spans="1:5" ht="31.85" customHeight="1">
      <c r="A59" s="85" t="s">
        <v>419</v>
      </c>
      <c r="B59" s="85"/>
      <c r="C59" s="85"/>
      <c r="D59" s="85"/>
      <c r="E59" s="85"/>
    </row>
    <row r="60" spans="1:5" ht="17.15">
      <c r="A60" s="84" t="s">
        <v>29</v>
      </c>
      <c r="B60" s="84"/>
      <c r="C60" s="84"/>
      <c r="D60" s="84"/>
      <c r="E60" s="84"/>
    </row>
    <row r="61" spans="1:5" ht="17.15">
      <c r="A61" s="84" t="s">
        <v>30</v>
      </c>
      <c r="B61" s="84"/>
      <c r="C61" s="84"/>
      <c r="D61" s="84"/>
      <c r="E61" s="84"/>
    </row>
    <row r="62" spans="1:5" ht="17.15">
      <c r="A62" s="84" t="s">
        <v>31</v>
      </c>
      <c r="B62" s="84"/>
      <c r="C62" s="84"/>
      <c r="D62" s="84"/>
      <c r="E62" s="84"/>
    </row>
    <row r="63" spans="1:5" ht="17.15">
      <c r="A63" s="84" t="s">
        <v>6</v>
      </c>
      <c r="B63" s="84"/>
      <c r="C63" s="84"/>
      <c r="D63" s="84"/>
      <c r="E63" s="84"/>
    </row>
    <row r="64" spans="1:5" ht="17.15">
      <c r="A64" s="84" t="s">
        <v>54</v>
      </c>
      <c r="B64" s="84"/>
      <c r="C64" s="84"/>
      <c r="D64" s="84"/>
      <c r="E64" s="84"/>
    </row>
    <row r="65" spans="1:5" ht="17.15" customHeight="1">
      <c r="A65" s="84" t="s">
        <v>52</v>
      </c>
      <c r="B65" s="84"/>
      <c r="C65" s="84"/>
      <c r="D65" s="84"/>
      <c r="E65" s="84"/>
    </row>
    <row r="66" spans="1:5" ht="17.15">
      <c r="A66" s="84" t="s">
        <v>47</v>
      </c>
      <c r="B66" s="84"/>
      <c r="C66" s="84"/>
      <c r="D66" s="84"/>
      <c r="E66" s="84"/>
    </row>
    <row r="67" spans="1:5" ht="17.15">
      <c r="A67" s="84" t="s">
        <v>168</v>
      </c>
      <c r="B67" s="84"/>
      <c r="C67" s="84"/>
      <c r="D67" s="84"/>
      <c r="E67" s="84"/>
    </row>
    <row r="68" spans="1:5" ht="17.15">
      <c r="A68" s="84" t="s">
        <v>46</v>
      </c>
      <c r="B68" s="84"/>
      <c r="C68" s="84"/>
      <c r="D68" s="84"/>
      <c r="E68" s="84"/>
    </row>
    <row r="69" spans="1:5" ht="15">
      <c r="A69" s="85" t="s">
        <v>319</v>
      </c>
      <c r="B69" s="85"/>
      <c r="C69" s="85"/>
      <c r="D69" s="85"/>
      <c r="E69" s="85"/>
    </row>
    <row r="70" spans="1:5" ht="17.15">
      <c r="A70" s="84" t="s">
        <v>34</v>
      </c>
      <c r="B70" s="84"/>
      <c r="C70" s="84"/>
      <c r="D70" s="84"/>
      <c r="E70" s="84"/>
    </row>
  </sheetData>
  <sheetProtection algorithmName="SHA-512" hashValue="lp26xifWYqD4PZsTuq+RXM0Xg1S3A0DWoy3i33RuiynmY6ohshSvbrACqytQHLIumWkyIRuVKBlsIfm196yi3Q==" saltValue="yStM0TWRShBmtWu9Qspo5g==" spinCount="100000" sheet="1" objects="1" scenarios="1"/>
  <mergeCells count="64">
    <mergeCell ref="B10:E10"/>
    <mergeCell ref="A9:E9"/>
    <mergeCell ref="A10:A13"/>
    <mergeCell ref="B11:E11"/>
    <mergeCell ref="B12:E12"/>
    <mergeCell ref="B13:E13"/>
    <mergeCell ref="A1:E1"/>
    <mergeCell ref="A4:E4"/>
    <mergeCell ref="A5:E5"/>
    <mergeCell ref="A6:E6"/>
    <mergeCell ref="A8:E8"/>
    <mergeCell ref="A27:E27"/>
    <mergeCell ref="A15:E15"/>
    <mergeCell ref="A16:E16"/>
    <mergeCell ref="A17:E17"/>
    <mergeCell ref="A18:E18"/>
    <mergeCell ref="A19:E19"/>
    <mergeCell ref="A20:E20"/>
    <mergeCell ref="A21:E21"/>
    <mergeCell ref="A22:E22"/>
    <mergeCell ref="A23:E23"/>
    <mergeCell ref="A25:E25"/>
    <mergeCell ref="A26:E26"/>
    <mergeCell ref="A39:E39"/>
    <mergeCell ref="A28:E28"/>
    <mergeCell ref="A29:E29"/>
    <mergeCell ref="A30:E30"/>
    <mergeCell ref="A31:E31"/>
    <mergeCell ref="A33:E33"/>
    <mergeCell ref="A34:E34"/>
    <mergeCell ref="A35:E35"/>
    <mergeCell ref="A36:E36"/>
    <mergeCell ref="A37:E37"/>
    <mergeCell ref="A38:E38"/>
    <mergeCell ref="A50:E50"/>
    <mergeCell ref="A40:E40"/>
    <mergeCell ref="A41:E41"/>
    <mergeCell ref="A42:E42"/>
    <mergeCell ref="A43:E43"/>
    <mergeCell ref="A44:E44"/>
    <mergeCell ref="A45:E45"/>
    <mergeCell ref="A46:E46"/>
    <mergeCell ref="A47:E47"/>
    <mergeCell ref="A48:E48"/>
    <mergeCell ref="A49:E49"/>
    <mergeCell ref="A63:E63"/>
    <mergeCell ref="A51:E51"/>
    <mergeCell ref="A52:E52"/>
    <mergeCell ref="A53:E53"/>
    <mergeCell ref="A54:E54"/>
    <mergeCell ref="A55:E55"/>
    <mergeCell ref="A56:E56"/>
    <mergeCell ref="A58:E58"/>
    <mergeCell ref="A59:E59"/>
    <mergeCell ref="A60:E60"/>
    <mergeCell ref="A61:E61"/>
    <mergeCell ref="A62:E62"/>
    <mergeCell ref="A70:E70"/>
    <mergeCell ref="A64:E64"/>
    <mergeCell ref="A65:E65"/>
    <mergeCell ref="A66:E66"/>
    <mergeCell ref="A67:E67"/>
    <mergeCell ref="A68:E68"/>
    <mergeCell ref="A69:E69"/>
  </mergeCells>
  <printOptions/>
  <pageMargins left="0.7" right="0.7" top="0.75" bottom="0.75" header="0.3" footer="0.3"/>
  <pageSetup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1"/>
  <sheetViews>
    <sheetView showGridLines="0" workbookViewId="0" topLeftCell="A1">
      <pane ySplit="1" topLeftCell="A2" activePane="bottomLeft" state="frozen"/>
      <selection pane="bottomLeft" activeCell="A1" sqref="A1"/>
    </sheetView>
  </sheetViews>
  <sheetFormatPr defaultColWidth="9.140625" defaultRowHeight="15"/>
  <cols>
    <col min="1" max="1" width="126.7109375" style="0" customWidth="1"/>
    <col min="2" max="2" width="9.8515625" style="0" customWidth="1"/>
    <col min="5" max="5" width="16.7109375" style="0" customWidth="1"/>
    <col min="6" max="6" width="25.8515625" style="0" customWidth="1"/>
  </cols>
  <sheetData>
    <row r="1" spans="1:6" ht="26.15">
      <c r="A1" s="9" t="s">
        <v>33</v>
      </c>
      <c r="B1" s="47"/>
      <c r="E1" s="47" t="s">
        <v>402</v>
      </c>
      <c r="F1" s="47" t="s">
        <v>403</v>
      </c>
    </row>
    <row r="3" spans="1:6" ht="15">
      <c r="A3" s="10" t="s">
        <v>37</v>
      </c>
      <c r="B3" s="44" t="s">
        <v>429</v>
      </c>
      <c r="E3" s="44" t="s">
        <v>363</v>
      </c>
      <c r="F3" s="44" t="s">
        <v>362</v>
      </c>
    </row>
    <row r="4" spans="1:6" ht="17.15">
      <c r="A4" s="6" t="s">
        <v>21</v>
      </c>
      <c r="B4" s="45" t="s">
        <v>433</v>
      </c>
      <c r="E4" s="49" t="s">
        <v>404</v>
      </c>
      <c r="F4" s="49" t="s">
        <v>367</v>
      </c>
    </row>
    <row r="5" spans="1:6" ht="17.15">
      <c r="A5" s="18" t="s">
        <v>335</v>
      </c>
      <c r="B5" s="49" t="s">
        <v>462</v>
      </c>
      <c r="E5" s="49" t="s">
        <v>405</v>
      </c>
      <c r="F5" s="49" t="s">
        <v>409</v>
      </c>
    </row>
    <row r="6" spans="1:6" ht="17.15">
      <c r="A6" s="18" t="s">
        <v>3</v>
      </c>
      <c r="B6" s="49" t="s">
        <v>434</v>
      </c>
      <c r="E6" s="49" t="s">
        <v>406</v>
      </c>
      <c r="F6" s="49" t="s">
        <v>410</v>
      </c>
    </row>
    <row r="7" spans="1:6" ht="34.3">
      <c r="A7" s="18" t="s">
        <v>35</v>
      </c>
      <c r="B7" s="49" t="s">
        <v>435</v>
      </c>
      <c r="E7" s="49" t="s">
        <v>407</v>
      </c>
      <c r="F7" s="49" t="s">
        <v>411</v>
      </c>
    </row>
    <row r="8" spans="1:6" ht="17.15">
      <c r="A8" s="18" t="s">
        <v>4</v>
      </c>
      <c r="B8" s="49" t="s">
        <v>436</v>
      </c>
      <c r="E8" s="49" t="s">
        <v>408</v>
      </c>
      <c r="F8" s="49" t="s">
        <v>412</v>
      </c>
    </row>
    <row r="9" spans="1:6" ht="17.15">
      <c r="A9" s="18" t="s">
        <v>45</v>
      </c>
      <c r="B9" s="49" t="s">
        <v>437</v>
      </c>
      <c r="F9" s="49" t="s">
        <v>413</v>
      </c>
    </row>
    <row r="10" spans="1:6" ht="34.3">
      <c r="A10" s="6" t="s">
        <v>22</v>
      </c>
      <c r="B10" s="45" t="s">
        <v>438</v>
      </c>
      <c r="F10" s="49" t="s">
        <v>414</v>
      </c>
    </row>
    <row r="11" spans="1:6" ht="17.15">
      <c r="A11" s="19" t="s">
        <v>34</v>
      </c>
      <c r="B11" s="50" t="s">
        <v>439</v>
      </c>
      <c r="F11" s="49" t="s">
        <v>415</v>
      </c>
    </row>
    <row r="12" ht="17.15">
      <c r="F12" s="49" t="s">
        <v>416</v>
      </c>
    </row>
    <row r="13" spans="1:2" ht="15">
      <c r="A13" s="15" t="s">
        <v>38</v>
      </c>
      <c r="B13" s="43" t="s">
        <v>431</v>
      </c>
    </row>
    <row r="14" spans="1:2" ht="15">
      <c r="A14" s="14" t="s">
        <v>40</v>
      </c>
      <c r="B14" s="46" t="s">
        <v>440</v>
      </c>
    </row>
    <row r="15" spans="1:2" ht="17.15">
      <c r="A15" s="18" t="s">
        <v>335</v>
      </c>
      <c r="B15" s="49" t="s">
        <v>463</v>
      </c>
    </row>
    <row r="16" spans="1:2" ht="17.15">
      <c r="A16" s="18" t="s">
        <v>49</v>
      </c>
      <c r="B16" s="49" t="s">
        <v>441</v>
      </c>
    </row>
    <row r="17" spans="1:2" ht="17.15">
      <c r="A17" s="18" t="s">
        <v>36</v>
      </c>
      <c r="B17" s="49" t="s">
        <v>442</v>
      </c>
    </row>
    <row r="18" spans="1:2" ht="17.15">
      <c r="A18" s="18" t="s">
        <v>45</v>
      </c>
      <c r="B18" s="49" t="s">
        <v>443</v>
      </c>
    </row>
    <row r="19" spans="1:2" ht="29.15">
      <c r="A19" s="17" t="s">
        <v>23</v>
      </c>
      <c r="B19" s="51" t="s">
        <v>444</v>
      </c>
    </row>
    <row r="20" spans="1:2" ht="17.15">
      <c r="A20" s="2" t="s">
        <v>34</v>
      </c>
      <c r="B20" s="52" t="s">
        <v>445</v>
      </c>
    </row>
    <row r="22" spans="1:2" ht="15">
      <c r="A22" s="10" t="s">
        <v>25</v>
      </c>
      <c r="B22" s="44" t="s">
        <v>430</v>
      </c>
    </row>
    <row r="23" spans="1:2" ht="15">
      <c r="A23" s="6" t="s">
        <v>24</v>
      </c>
      <c r="B23" s="45" t="s">
        <v>446</v>
      </c>
    </row>
    <row r="24" spans="1:2" ht="17.15">
      <c r="A24" s="18" t="s">
        <v>335</v>
      </c>
      <c r="B24" s="49" t="s">
        <v>464</v>
      </c>
    </row>
    <row r="25" spans="1:2" ht="17.15">
      <c r="A25" s="2" t="s">
        <v>50</v>
      </c>
      <c r="B25" s="52" t="s">
        <v>465</v>
      </c>
    </row>
    <row r="26" spans="1:2" ht="17.15">
      <c r="A26" s="2" t="s">
        <v>494</v>
      </c>
      <c r="B26" s="49" t="s">
        <v>466</v>
      </c>
    </row>
    <row r="27" spans="1:2" ht="34.3">
      <c r="A27" s="2" t="s">
        <v>26</v>
      </c>
      <c r="B27" s="49" t="s">
        <v>467</v>
      </c>
    </row>
    <row r="28" spans="1:2" ht="34.3">
      <c r="A28" s="2" t="s">
        <v>495</v>
      </c>
      <c r="B28" s="52" t="s">
        <v>468</v>
      </c>
    </row>
    <row r="29" spans="1:2" ht="34.3">
      <c r="A29" s="3" t="s">
        <v>496</v>
      </c>
      <c r="B29" s="49" t="s">
        <v>469</v>
      </c>
    </row>
    <row r="30" spans="1:2" ht="17.15">
      <c r="A30" s="3" t="s">
        <v>45</v>
      </c>
      <c r="B30" s="52" t="s">
        <v>470</v>
      </c>
    </row>
    <row r="31" spans="1:2" ht="29.15">
      <c r="A31" s="6" t="s">
        <v>420</v>
      </c>
      <c r="B31" s="45" t="s">
        <v>471</v>
      </c>
    </row>
    <row r="32" spans="1:3" ht="17.15">
      <c r="A32" s="3" t="s">
        <v>497</v>
      </c>
      <c r="B32" s="53" t="s">
        <v>447</v>
      </c>
      <c r="C32" s="53">
        <v>1</v>
      </c>
    </row>
    <row r="33" spans="1:3" ht="17.15">
      <c r="A33" s="54" t="s">
        <v>28</v>
      </c>
      <c r="B33" s="53" t="s">
        <v>448</v>
      </c>
      <c r="C33" s="53">
        <v>2</v>
      </c>
    </row>
    <row r="34" spans="1:3" ht="17.15">
      <c r="A34" s="54" t="s">
        <v>27</v>
      </c>
      <c r="B34" s="53" t="s">
        <v>449</v>
      </c>
      <c r="C34" s="53">
        <v>3</v>
      </c>
    </row>
    <row r="35" spans="1:2" ht="17.15">
      <c r="A35" s="54" t="s">
        <v>498</v>
      </c>
      <c r="B35" s="53" t="s">
        <v>472</v>
      </c>
    </row>
    <row r="36" spans="1:2" ht="17.15">
      <c r="A36" s="54" t="s">
        <v>499</v>
      </c>
      <c r="B36" s="53" t="s">
        <v>473</v>
      </c>
    </row>
    <row r="37" spans="1:2" ht="17.15">
      <c r="A37" s="54" t="s">
        <v>5</v>
      </c>
      <c r="B37" s="53" t="s">
        <v>474</v>
      </c>
    </row>
    <row r="38" spans="1:2" ht="17.15">
      <c r="A38" s="3" t="s">
        <v>7</v>
      </c>
      <c r="B38" s="53" t="s">
        <v>475</v>
      </c>
    </row>
    <row r="39" spans="1:2" ht="17.15">
      <c r="A39" s="3" t="s">
        <v>45</v>
      </c>
      <c r="B39" s="53" t="s">
        <v>476</v>
      </c>
    </row>
    <row r="40" spans="1:2" ht="15">
      <c r="A40" s="6" t="s">
        <v>51</v>
      </c>
      <c r="B40" s="45" t="s">
        <v>453</v>
      </c>
    </row>
    <row r="41" spans="1:2" ht="17.15">
      <c r="A41" s="2" t="s">
        <v>34</v>
      </c>
      <c r="B41" s="52" t="s">
        <v>477</v>
      </c>
    </row>
    <row r="42" spans="1:2" ht="29.15">
      <c r="A42" s="6" t="s">
        <v>41</v>
      </c>
      <c r="B42" s="45" t="s">
        <v>454</v>
      </c>
    </row>
    <row r="43" spans="1:2" ht="17.15">
      <c r="A43" s="18" t="s">
        <v>335</v>
      </c>
      <c r="B43" s="49" t="s">
        <v>478</v>
      </c>
    </row>
    <row r="44" spans="1:2" ht="17.15">
      <c r="A44" s="2" t="s">
        <v>42</v>
      </c>
      <c r="B44" s="49" t="s">
        <v>479</v>
      </c>
    </row>
    <row r="45" spans="1:2" ht="17.15">
      <c r="A45" s="2" t="s">
        <v>43</v>
      </c>
      <c r="B45" s="49" t="s">
        <v>480</v>
      </c>
    </row>
    <row r="46" spans="1:2" ht="17.15">
      <c r="A46" s="2" t="s">
        <v>44</v>
      </c>
      <c r="B46" s="49" t="s">
        <v>481</v>
      </c>
    </row>
    <row r="47" spans="1:2" ht="17.15">
      <c r="A47" s="2" t="s">
        <v>45</v>
      </c>
      <c r="B47" s="49" t="s">
        <v>482</v>
      </c>
    </row>
    <row r="49" spans="1:2" ht="15">
      <c r="A49" s="15" t="s">
        <v>39</v>
      </c>
      <c r="B49" s="43" t="s">
        <v>432</v>
      </c>
    </row>
    <row r="50" spans="1:2" ht="29.15">
      <c r="A50" s="14" t="s">
        <v>421</v>
      </c>
      <c r="B50" s="46" t="s">
        <v>483</v>
      </c>
    </row>
    <row r="51" spans="1:3" ht="17.15">
      <c r="A51" s="2" t="s">
        <v>29</v>
      </c>
      <c r="B51" s="52" t="s">
        <v>455</v>
      </c>
      <c r="C51" s="52">
        <v>1</v>
      </c>
    </row>
    <row r="52" spans="1:3" ht="17.15">
      <c r="A52" s="2" t="s">
        <v>30</v>
      </c>
      <c r="B52" s="52" t="s">
        <v>456</v>
      </c>
      <c r="C52" s="52">
        <v>2</v>
      </c>
    </row>
    <row r="53" spans="1:3" ht="17.15">
      <c r="A53" s="2" t="s">
        <v>31</v>
      </c>
      <c r="B53" s="52" t="s">
        <v>457</v>
      </c>
      <c r="C53" s="52">
        <v>3</v>
      </c>
    </row>
    <row r="54" spans="1:2" ht="17.15">
      <c r="A54" s="2" t="s">
        <v>6</v>
      </c>
      <c r="B54" s="52" t="s">
        <v>485</v>
      </c>
    </row>
    <row r="55" spans="1:2" ht="17.15">
      <c r="A55" s="2" t="s">
        <v>54</v>
      </c>
      <c r="B55" s="52" t="s">
        <v>486</v>
      </c>
    </row>
    <row r="56" spans="1:2" ht="17.15">
      <c r="A56" s="16" t="s">
        <v>52</v>
      </c>
      <c r="B56" s="52" t="s">
        <v>487</v>
      </c>
    </row>
    <row r="57" spans="1:2" ht="17.15">
      <c r="A57" s="16" t="s">
        <v>47</v>
      </c>
      <c r="B57" s="52" t="s">
        <v>488</v>
      </c>
    </row>
    <row r="58" spans="1:2" ht="17.15">
      <c r="A58" s="16" t="s">
        <v>7</v>
      </c>
      <c r="B58" s="52" t="s">
        <v>489</v>
      </c>
    </row>
    <row r="59" spans="1:2" ht="17.15">
      <c r="A59" s="16" t="s">
        <v>46</v>
      </c>
      <c r="B59" s="52" t="s">
        <v>490</v>
      </c>
    </row>
    <row r="60" spans="1:2" ht="15">
      <c r="A60" s="14" t="s">
        <v>53</v>
      </c>
      <c r="B60" s="46" t="s">
        <v>458</v>
      </c>
    </row>
    <row r="61" spans="1:2" ht="17.15">
      <c r="A61" s="2" t="s">
        <v>34</v>
      </c>
      <c r="B61" s="52" t="s">
        <v>484</v>
      </c>
    </row>
  </sheetData>
  <sheetProtection algorithmName="SHA-512" hashValue="SFDqsLPdVF+cG+54G4/9UWItxEiADafNtJfSsSOYf/uQtpU3sz/Ye0qf0Wr6BIgfyr0t53e3fY5txulloOrCVw==" saltValue="CbHyq89v4Tk7NYYgeQKs9A==" spinCount="100000" sheet="1" objects="1" scenarios="1"/>
  <printOptions/>
  <pageMargins left="0.7" right="0.7" top="0.75" bottom="0.75" header="0.3" footer="0.3"/>
  <pageSetup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27"/>
  <sheetViews>
    <sheetView showGridLines="0" zoomScale="70" zoomScaleNormal="70" workbookViewId="0" topLeftCell="A1">
      <pane xSplit="6" ySplit="3" topLeftCell="I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8" t="s">
        <v>2</v>
      </c>
      <c r="B1" s="138"/>
      <c r="C1" s="138"/>
      <c r="D1" s="138"/>
      <c r="E1" s="138"/>
      <c r="F1" s="138"/>
      <c r="G1" s="138"/>
      <c r="H1" s="138"/>
      <c r="I1" s="138"/>
      <c r="J1" s="138"/>
      <c r="K1" s="138"/>
      <c r="L1" s="138"/>
      <c r="M1" s="138"/>
      <c r="N1" s="138"/>
      <c r="O1" s="138"/>
      <c r="P1" s="138"/>
      <c r="Q1" s="138"/>
      <c r="R1" s="138"/>
    </row>
    <row r="2" spans="1:18" ht="15">
      <c r="A2" s="136" t="s">
        <v>0</v>
      </c>
      <c r="B2" s="136"/>
      <c r="C2" s="137" t="s">
        <v>1</v>
      </c>
      <c r="D2" s="137"/>
      <c r="E2" s="137"/>
      <c r="F2" s="137"/>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6"/>
      <c r="B3" s="136"/>
      <c r="C3" s="137"/>
      <c r="D3" s="137"/>
      <c r="E3" s="137"/>
      <c r="F3" s="137"/>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85" t="str">
        <f>'Drop downs'!A50</f>
        <v>How does/would your institution use the disaggregated data for this criterion? Please rank up to 3 options, "1" bieng the most relevant, "2" the second-most and "3" the third-most.</v>
      </c>
      <c r="Q3" s="85"/>
      <c r="R3" s="14" t="str">
        <f>'Drop downs'!A60</f>
        <v>If you answered "Other" in the previous column (Column Q), please briefly mention what challenges would your institution meet.</v>
      </c>
    </row>
    <row r="4" spans="1:18" ht="18.45">
      <c r="A4" s="129" t="s">
        <v>320</v>
      </c>
      <c r="B4" s="129"/>
      <c r="C4" s="134" t="s">
        <v>107</v>
      </c>
      <c r="D4" s="132" t="s">
        <v>108</v>
      </c>
      <c r="E4" s="140"/>
      <c r="F4" s="140"/>
      <c r="G4" s="102" t="s">
        <v>335</v>
      </c>
      <c r="H4" s="102"/>
      <c r="I4" s="102" t="s">
        <v>335</v>
      </c>
      <c r="J4" s="102"/>
      <c r="K4" s="102" t="s">
        <v>335</v>
      </c>
      <c r="L4" s="27"/>
      <c r="M4" s="21" t="str">
        <f>'Drop downs'!$A$32</f>
        <v>We would need legislative/ normative reforms</v>
      </c>
      <c r="N4" s="102"/>
      <c r="O4" s="102" t="s">
        <v>335</v>
      </c>
      <c r="P4" s="27"/>
      <c r="Q4" s="21" t="str">
        <f>'Drop downs'!$A$51</f>
        <v>Producing estimates or disaggregated data for public dissemination</v>
      </c>
      <c r="R4" s="102"/>
    </row>
    <row r="5" spans="1:18" ht="18.45">
      <c r="A5" s="130"/>
      <c r="B5" s="130"/>
      <c r="C5" s="133"/>
      <c r="D5" s="133" t="s">
        <v>109</v>
      </c>
      <c r="E5" s="139"/>
      <c r="F5" s="139"/>
      <c r="G5" s="103"/>
      <c r="H5" s="103"/>
      <c r="I5" s="103"/>
      <c r="J5" s="103"/>
      <c r="K5" s="103"/>
      <c r="L5" s="26"/>
      <c r="M5" s="29" t="str">
        <f>'Drop downs'!$A$33</f>
        <v>We would need to raise awareness on the importance of these data</v>
      </c>
      <c r="N5" s="103"/>
      <c r="O5" s="103"/>
      <c r="P5" s="26"/>
      <c r="Q5" s="29" t="str">
        <f>'Drop downs'!$A$52</f>
        <v>Developing policy formulations/decisions</v>
      </c>
      <c r="R5" s="103"/>
    </row>
    <row r="6" spans="1:18" ht="36.9">
      <c r="A6" s="130"/>
      <c r="B6" s="130"/>
      <c r="C6" s="133"/>
      <c r="D6" s="133" t="s">
        <v>110</v>
      </c>
      <c r="E6" s="133"/>
      <c r="F6" s="133"/>
      <c r="G6" s="103"/>
      <c r="H6" s="103"/>
      <c r="I6" s="103"/>
      <c r="J6" s="103"/>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6.9">
      <c r="A7" s="130"/>
      <c r="B7" s="130"/>
      <c r="C7" s="133"/>
      <c r="D7" s="133" t="s">
        <v>111</v>
      </c>
      <c r="E7" s="133"/>
      <c r="F7" s="133"/>
      <c r="G7" s="103"/>
      <c r="H7" s="103"/>
      <c r="I7" s="103"/>
      <c r="J7" s="103"/>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18.45">
      <c r="A8" s="130"/>
      <c r="B8" s="130"/>
      <c r="C8" s="133"/>
      <c r="D8" s="133"/>
      <c r="E8" s="133"/>
      <c r="F8" s="133"/>
      <c r="G8" s="103"/>
      <c r="H8" s="103"/>
      <c r="I8" s="103"/>
      <c r="J8" s="103"/>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30"/>
      <c r="B9" s="130"/>
      <c r="C9" s="133"/>
      <c r="D9" s="133"/>
      <c r="E9" s="133"/>
      <c r="F9" s="133"/>
      <c r="G9" s="103"/>
      <c r="H9" s="103"/>
      <c r="I9" s="103"/>
      <c r="J9" s="103"/>
      <c r="K9" s="103"/>
      <c r="L9" s="26"/>
      <c r="M9" s="29" t="str">
        <f>'Drop downs'!$A$37</f>
        <v>We would need financial resources to put the changes in place</v>
      </c>
      <c r="N9" s="103"/>
      <c r="O9" s="103"/>
      <c r="P9" s="26"/>
      <c r="Q9" s="29" t="str">
        <f>'Drop downs'!$A$56</f>
        <v>Monitoring institutional performance</v>
      </c>
      <c r="R9" s="103"/>
    </row>
    <row r="10" spans="1:18" ht="18.45">
      <c r="A10" s="130"/>
      <c r="B10" s="130"/>
      <c r="C10" s="133"/>
      <c r="D10" s="133"/>
      <c r="E10" s="133"/>
      <c r="F10" s="133"/>
      <c r="G10" s="103"/>
      <c r="H10" s="103"/>
      <c r="I10" s="103"/>
      <c r="J10" s="103"/>
      <c r="K10" s="103"/>
      <c r="L10" s="26"/>
      <c r="M10" s="58" t="str">
        <f>'Drop downs'!$A$38</f>
        <v>Other (Please specify in next column)</v>
      </c>
      <c r="N10" s="103"/>
      <c r="O10" s="103"/>
      <c r="P10" s="26"/>
      <c r="Q10" s="29" t="str">
        <f>'Drop downs'!$A$57</f>
        <v>No specific use</v>
      </c>
      <c r="R10" s="103"/>
    </row>
    <row r="11" spans="1:18" ht="18.45">
      <c r="A11" s="130"/>
      <c r="B11" s="130"/>
      <c r="C11" s="133"/>
      <c r="D11" s="133"/>
      <c r="E11" s="133"/>
      <c r="F11" s="133"/>
      <c r="G11" s="103"/>
      <c r="H11" s="103"/>
      <c r="I11" s="103"/>
      <c r="J11" s="103"/>
      <c r="K11" s="103"/>
      <c r="L11" s="104"/>
      <c r="M11" s="117" t="str">
        <f>'Drop downs'!$A$39</f>
        <v>Don't know</v>
      </c>
      <c r="N11" s="103"/>
      <c r="O11" s="103"/>
      <c r="P11" s="26"/>
      <c r="Q11" s="29" t="str">
        <f>'Drop downs'!$A$58</f>
        <v>Other (Please specify in next column)</v>
      </c>
      <c r="R11" s="103"/>
    </row>
    <row r="12" spans="1:18" ht="18.45">
      <c r="A12" s="131"/>
      <c r="B12" s="131"/>
      <c r="C12" s="135"/>
      <c r="D12" s="135"/>
      <c r="E12" s="135"/>
      <c r="F12" s="135"/>
      <c r="G12" s="104"/>
      <c r="H12" s="104"/>
      <c r="I12" s="104"/>
      <c r="J12" s="104"/>
      <c r="K12" s="104"/>
      <c r="L12" s="102"/>
      <c r="M12" s="118"/>
      <c r="N12" s="104"/>
      <c r="O12" s="104"/>
      <c r="P12" s="25"/>
      <c r="Q12" s="20"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45">
      <c r="A14" s="129" t="s">
        <v>321</v>
      </c>
      <c r="B14" s="129"/>
      <c r="C14" s="134" t="s">
        <v>112</v>
      </c>
      <c r="D14" s="132" t="s">
        <v>113</v>
      </c>
      <c r="E14" s="132"/>
      <c r="F14" s="132"/>
      <c r="G14" s="102" t="s">
        <v>335</v>
      </c>
      <c r="H14" s="102"/>
      <c r="I14" s="102" t="s">
        <v>335</v>
      </c>
      <c r="J14" s="102"/>
      <c r="K14" s="102" t="s">
        <v>335</v>
      </c>
      <c r="L14" s="56"/>
      <c r="M14" s="59" t="str">
        <f>'Drop downs'!$A$32</f>
        <v>We would need legislative/ normative reforms</v>
      </c>
      <c r="N14" s="102"/>
      <c r="O14" s="102" t="s">
        <v>335</v>
      </c>
      <c r="P14" s="27"/>
      <c r="Q14" s="21" t="str">
        <f>'Drop downs'!$A$51</f>
        <v>Producing estimates or disaggregated data for public dissemination</v>
      </c>
      <c r="R14" s="102"/>
    </row>
    <row r="15" spans="1:18" ht="18.45">
      <c r="A15" s="130"/>
      <c r="B15" s="130"/>
      <c r="C15" s="133"/>
      <c r="D15" s="133" t="s">
        <v>114</v>
      </c>
      <c r="E15" s="133"/>
      <c r="F15" s="133"/>
      <c r="G15" s="103"/>
      <c r="H15" s="103"/>
      <c r="I15" s="103"/>
      <c r="J15" s="103"/>
      <c r="K15" s="103"/>
      <c r="L15" s="57"/>
      <c r="M15" s="58" t="str">
        <f>'Drop downs'!$A$33</f>
        <v>We would need to raise awareness on the importance of these data</v>
      </c>
      <c r="N15" s="103"/>
      <c r="O15" s="103"/>
      <c r="P15" s="26"/>
      <c r="Q15" s="29" t="str">
        <f>'Drop downs'!$A$52</f>
        <v>Developing policy formulations/decisions</v>
      </c>
      <c r="R15" s="103"/>
    </row>
    <row r="16" spans="1:18" ht="36.9">
      <c r="A16" s="130"/>
      <c r="B16" s="130"/>
      <c r="C16" s="133"/>
      <c r="D16" s="133" t="s">
        <v>57</v>
      </c>
      <c r="E16" s="133"/>
      <c r="F16" s="133"/>
      <c r="G16" s="103"/>
      <c r="H16" s="103"/>
      <c r="I16" s="103"/>
      <c r="J16" s="103"/>
      <c r="K16" s="103"/>
      <c r="L16" s="57"/>
      <c r="M16" s="58" t="str">
        <f>'Drop downs'!$A$34</f>
        <v>We would need to change internal administrative procedures on the way data are recorded and processed</v>
      </c>
      <c r="N16" s="103"/>
      <c r="O16" s="103"/>
      <c r="P16" s="26"/>
      <c r="Q16" s="29" t="str">
        <f>'Drop downs'!$A$53</f>
        <v>Developing specific reports/analyses</v>
      </c>
      <c r="R16" s="103"/>
    </row>
    <row r="17" spans="1:18" ht="36.9">
      <c r="A17" s="130"/>
      <c r="B17" s="130"/>
      <c r="C17" s="133"/>
      <c r="D17" s="133" t="s">
        <v>58</v>
      </c>
      <c r="E17" s="133"/>
      <c r="F17" s="133"/>
      <c r="G17" s="103"/>
      <c r="H17" s="103"/>
      <c r="I17" s="103"/>
      <c r="J17" s="103"/>
      <c r="K17" s="103"/>
      <c r="L17" s="57"/>
      <c r="M17" s="58" t="str">
        <f>'Drop downs'!$A$35</f>
        <v>We would need to modify the way data are recorded when they are entered in the data collection system</v>
      </c>
      <c r="N17" s="103"/>
      <c r="O17" s="103"/>
      <c r="P17" s="26"/>
      <c r="Q17" s="29" t="str">
        <f>'Drop downs'!$A$54</f>
        <v>Report to other relevant authorities</v>
      </c>
      <c r="R17" s="103"/>
    </row>
    <row r="18" spans="1:18" ht="18.45">
      <c r="A18" s="130"/>
      <c r="B18" s="130"/>
      <c r="C18" s="133"/>
      <c r="D18" s="133"/>
      <c r="E18" s="133"/>
      <c r="F18" s="133"/>
      <c r="G18" s="103"/>
      <c r="H18" s="103"/>
      <c r="I18" s="103"/>
      <c r="J18" s="103"/>
      <c r="K18" s="103"/>
      <c r="L18" s="57"/>
      <c r="M18" s="58" t="str">
        <f>'Drop downs'!$A$36</f>
        <v>We would need to change the data transmission/sharing process</v>
      </c>
      <c r="N18" s="103"/>
      <c r="O18" s="103"/>
      <c r="P18" s="26"/>
      <c r="Q18" s="29" t="str">
        <f>'Drop downs'!$A$55</f>
        <v>Producing data for specific groups of interest or vulnerable groups</v>
      </c>
      <c r="R18" s="103"/>
    </row>
    <row r="19" spans="1:18" ht="18.45">
      <c r="A19" s="130"/>
      <c r="B19" s="130"/>
      <c r="C19" s="133"/>
      <c r="D19" s="133"/>
      <c r="E19" s="133"/>
      <c r="F19" s="133"/>
      <c r="G19" s="103"/>
      <c r="H19" s="103"/>
      <c r="I19" s="103"/>
      <c r="J19" s="103"/>
      <c r="K19" s="103"/>
      <c r="L19" s="57"/>
      <c r="M19" s="58" t="str">
        <f>'Drop downs'!$A$37</f>
        <v>We would need financial resources to put the changes in place</v>
      </c>
      <c r="N19" s="103"/>
      <c r="O19" s="103"/>
      <c r="P19" s="26"/>
      <c r="Q19" s="29" t="str">
        <f>'Drop downs'!$A$56</f>
        <v>Monitoring institutional performance</v>
      </c>
      <c r="R19" s="103"/>
    </row>
    <row r="20" spans="1:18" ht="18.45">
      <c r="A20" s="130"/>
      <c r="B20" s="130"/>
      <c r="C20" s="133"/>
      <c r="D20" s="133"/>
      <c r="E20" s="133"/>
      <c r="F20" s="133"/>
      <c r="G20" s="103"/>
      <c r="H20" s="103"/>
      <c r="I20" s="103"/>
      <c r="J20" s="103"/>
      <c r="K20" s="103"/>
      <c r="L20" s="57"/>
      <c r="M20" s="58" t="str">
        <f>'Drop downs'!$A$38</f>
        <v>Other (Please specify in next column)</v>
      </c>
      <c r="N20" s="103"/>
      <c r="O20" s="103"/>
      <c r="P20" s="26"/>
      <c r="Q20" s="29" t="str">
        <f>'Drop downs'!$A$57</f>
        <v>No specific use</v>
      </c>
      <c r="R20" s="103"/>
    </row>
    <row r="21" spans="1:18" ht="18.45">
      <c r="A21" s="130"/>
      <c r="B21" s="130"/>
      <c r="C21" s="133"/>
      <c r="D21" s="133"/>
      <c r="E21" s="133"/>
      <c r="F21" s="133"/>
      <c r="G21" s="103"/>
      <c r="H21" s="103"/>
      <c r="I21" s="103"/>
      <c r="J21" s="103"/>
      <c r="K21" s="103"/>
      <c r="L21" s="104"/>
      <c r="M21" s="117" t="str">
        <f>'Drop downs'!$A$39</f>
        <v>Don't know</v>
      </c>
      <c r="N21" s="103"/>
      <c r="O21" s="103"/>
      <c r="P21" s="26"/>
      <c r="Q21" s="29" t="str">
        <f>'Drop downs'!$A$58</f>
        <v>Other (Please specify in next column)</v>
      </c>
      <c r="R21" s="103"/>
    </row>
    <row r="22" spans="1:18" ht="18.45">
      <c r="A22" s="131"/>
      <c r="B22" s="131"/>
      <c r="C22" s="135"/>
      <c r="D22" s="135"/>
      <c r="E22" s="135"/>
      <c r="F22" s="135"/>
      <c r="G22" s="104"/>
      <c r="H22" s="104"/>
      <c r="I22" s="104"/>
      <c r="J22" s="104"/>
      <c r="K22" s="104"/>
      <c r="L22" s="102"/>
      <c r="M22" s="118"/>
      <c r="N22" s="104"/>
      <c r="O22" s="104"/>
      <c r="P22" s="25"/>
      <c r="Q22" s="20" t="str">
        <f>'Drop downs'!$A$59</f>
        <v>Not applicable / Don't know</v>
      </c>
      <c r="R22" s="104"/>
    </row>
    <row r="23" spans="1:18" ht="15">
      <c r="A23" s="32"/>
      <c r="B23" s="33"/>
      <c r="C23" s="33"/>
      <c r="D23" s="33"/>
      <c r="E23" s="33"/>
      <c r="F23" s="33"/>
      <c r="G23" s="33"/>
      <c r="H23" s="33"/>
      <c r="I23" s="33"/>
      <c r="J23" s="33"/>
      <c r="K23" s="33"/>
      <c r="L23" s="33"/>
      <c r="M23" s="33"/>
      <c r="N23" s="33"/>
      <c r="O23" s="33"/>
      <c r="P23" s="33"/>
      <c r="Q23" s="33"/>
      <c r="R23" s="34"/>
    </row>
    <row r="24" spans="1:18" ht="18.45">
      <c r="A24" s="129" t="s">
        <v>322</v>
      </c>
      <c r="B24" s="129"/>
      <c r="C24" s="134" t="s">
        <v>115</v>
      </c>
      <c r="D24" s="132" t="s">
        <v>116</v>
      </c>
      <c r="E24" s="132"/>
      <c r="F24" s="132"/>
      <c r="G24" s="102" t="s">
        <v>335</v>
      </c>
      <c r="H24" s="102"/>
      <c r="I24" s="102" t="s">
        <v>335</v>
      </c>
      <c r="J24" s="102"/>
      <c r="K24" s="102" t="s">
        <v>335</v>
      </c>
      <c r="L24" s="56"/>
      <c r="M24" s="59" t="str">
        <f>'Drop downs'!$A$32</f>
        <v>We would need legislative/ normative reforms</v>
      </c>
      <c r="N24" s="102"/>
      <c r="O24" s="102" t="s">
        <v>335</v>
      </c>
      <c r="P24" s="27"/>
      <c r="Q24" s="21" t="str">
        <f>'Drop downs'!$A$51</f>
        <v>Producing estimates or disaggregated data for public dissemination</v>
      </c>
      <c r="R24" s="102"/>
    </row>
    <row r="25" spans="1:18" ht="18.45">
      <c r="A25" s="130"/>
      <c r="B25" s="130"/>
      <c r="C25" s="133"/>
      <c r="D25" s="133" t="s">
        <v>117</v>
      </c>
      <c r="E25" s="133"/>
      <c r="F25" s="133"/>
      <c r="G25" s="103"/>
      <c r="H25" s="103"/>
      <c r="I25" s="103"/>
      <c r="J25" s="103"/>
      <c r="K25" s="103"/>
      <c r="L25" s="57"/>
      <c r="M25" s="58" t="str">
        <f>'Drop downs'!$A$33</f>
        <v>We would need to raise awareness on the importance of these data</v>
      </c>
      <c r="N25" s="103"/>
      <c r="O25" s="103"/>
      <c r="P25" s="26"/>
      <c r="Q25" s="29" t="str">
        <f>'Drop downs'!$A$52</f>
        <v>Developing policy formulations/decisions</v>
      </c>
      <c r="R25" s="103"/>
    </row>
    <row r="26" spans="1:18" ht="36.9">
      <c r="A26" s="130"/>
      <c r="B26" s="130"/>
      <c r="C26" s="133"/>
      <c r="D26" s="133" t="s">
        <v>57</v>
      </c>
      <c r="E26" s="133"/>
      <c r="F26" s="133"/>
      <c r="G26" s="103"/>
      <c r="H26" s="103"/>
      <c r="I26" s="103"/>
      <c r="J26" s="103"/>
      <c r="K26" s="103"/>
      <c r="L26" s="57"/>
      <c r="M26" s="58" t="str">
        <f>'Drop downs'!$A$34</f>
        <v>We would need to change internal administrative procedures on the way data are recorded and processed</v>
      </c>
      <c r="N26" s="103"/>
      <c r="O26" s="103"/>
      <c r="P26" s="26"/>
      <c r="Q26" s="29" t="str">
        <f>'Drop downs'!$A$53</f>
        <v>Developing specific reports/analyses</v>
      </c>
      <c r="R26" s="103"/>
    </row>
    <row r="27" spans="1:18" ht="36.9">
      <c r="A27" s="130"/>
      <c r="B27" s="130"/>
      <c r="C27" s="133"/>
      <c r="D27" s="133" t="s">
        <v>58</v>
      </c>
      <c r="E27" s="133"/>
      <c r="F27" s="133"/>
      <c r="G27" s="103"/>
      <c r="H27" s="103"/>
      <c r="I27" s="103"/>
      <c r="J27" s="103"/>
      <c r="K27" s="103"/>
      <c r="L27" s="57"/>
      <c r="M27" s="58" t="str">
        <f>'Drop downs'!$A$35</f>
        <v>We would need to modify the way data are recorded when they are entered in the data collection system</v>
      </c>
      <c r="N27" s="103"/>
      <c r="O27" s="103"/>
      <c r="P27" s="26"/>
      <c r="Q27" s="29" t="str">
        <f>'Drop downs'!$A$54</f>
        <v>Report to other relevant authorities</v>
      </c>
      <c r="R27" s="103"/>
    </row>
    <row r="28" spans="1:18" ht="18.45">
      <c r="A28" s="130"/>
      <c r="B28" s="130"/>
      <c r="C28" s="133"/>
      <c r="D28" s="133"/>
      <c r="E28" s="133"/>
      <c r="F28" s="133"/>
      <c r="G28" s="103"/>
      <c r="H28" s="103"/>
      <c r="I28" s="103"/>
      <c r="J28" s="103"/>
      <c r="K28" s="103"/>
      <c r="L28" s="57"/>
      <c r="M28" s="58" t="str">
        <f>'Drop downs'!$A$36</f>
        <v>We would need to change the data transmission/sharing process</v>
      </c>
      <c r="N28" s="103"/>
      <c r="O28" s="103"/>
      <c r="P28" s="26"/>
      <c r="Q28" s="29" t="str">
        <f>'Drop downs'!$A$55</f>
        <v>Producing data for specific groups of interest or vulnerable groups</v>
      </c>
      <c r="R28" s="103"/>
    </row>
    <row r="29" spans="1:18" ht="18.45">
      <c r="A29" s="130"/>
      <c r="B29" s="130"/>
      <c r="C29" s="133"/>
      <c r="D29" s="133"/>
      <c r="E29" s="133"/>
      <c r="F29" s="133"/>
      <c r="G29" s="103"/>
      <c r="H29" s="103"/>
      <c r="I29" s="103"/>
      <c r="J29" s="103"/>
      <c r="K29" s="103"/>
      <c r="L29" s="57"/>
      <c r="M29" s="58" t="str">
        <f>'Drop downs'!$A$37</f>
        <v>We would need financial resources to put the changes in place</v>
      </c>
      <c r="N29" s="103"/>
      <c r="O29" s="103"/>
      <c r="P29" s="26"/>
      <c r="Q29" s="29" t="str">
        <f>'Drop downs'!$A$56</f>
        <v>Monitoring institutional performance</v>
      </c>
      <c r="R29" s="103"/>
    </row>
    <row r="30" spans="1:18" ht="18.45">
      <c r="A30" s="130"/>
      <c r="B30" s="130"/>
      <c r="C30" s="133"/>
      <c r="D30" s="133"/>
      <c r="E30" s="133"/>
      <c r="F30" s="133"/>
      <c r="G30" s="103"/>
      <c r="H30" s="103"/>
      <c r="I30" s="103"/>
      <c r="J30" s="103"/>
      <c r="K30" s="103"/>
      <c r="L30" s="57"/>
      <c r="M30" s="58" t="str">
        <f>'Drop downs'!$A$38</f>
        <v>Other (Please specify in next column)</v>
      </c>
      <c r="N30" s="103"/>
      <c r="O30" s="103"/>
      <c r="P30" s="26"/>
      <c r="Q30" s="29" t="str">
        <f>'Drop downs'!$A$57</f>
        <v>No specific use</v>
      </c>
      <c r="R30" s="103"/>
    </row>
    <row r="31" spans="1:18" ht="18.45">
      <c r="A31" s="130"/>
      <c r="B31" s="130"/>
      <c r="C31" s="133"/>
      <c r="D31" s="133"/>
      <c r="E31" s="133"/>
      <c r="F31" s="133"/>
      <c r="G31" s="103"/>
      <c r="H31" s="103"/>
      <c r="I31" s="103"/>
      <c r="J31" s="103"/>
      <c r="K31" s="103"/>
      <c r="L31" s="104"/>
      <c r="M31" s="117" t="str">
        <f>'Drop downs'!$A$39</f>
        <v>Don't know</v>
      </c>
      <c r="N31" s="103"/>
      <c r="O31" s="103"/>
      <c r="P31" s="26"/>
      <c r="Q31" s="29" t="str">
        <f>'Drop downs'!$A$58</f>
        <v>Other (Please specify in next column)</v>
      </c>
      <c r="R31" s="103"/>
    </row>
    <row r="32" spans="1:18" ht="18.45">
      <c r="A32" s="131"/>
      <c r="B32" s="131"/>
      <c r="C32" s="135"/>
      <c r="D32" s="135"/>
      <c r="E32" s="135"/>
      <c r="F32" s="135"/>
      <c r="G32" s="104"/>
      <c r="H32" s="104"/>
      <c r="I32" s="104"/>
      <c r="J32" s="104"/>
      <c r="K32" s="104"/>
      <c r="L32" s="102"/>
      <c r="M32" s="118"/>
      <c r="N32" s="104"/>
      <c r="O32" s="104"/>
      <c r="P32" s="25"/>
      <c r="Q32" s="20" t="str">
        <f>'Drop downs'!$A$59</f>
        <v>Not applicable / Don't know</v>
      </c>
      <c r="R32" s="104"/>
    </row>
    <row r="33" spans="1:18" ht="15">
      <c r="A33" s="32"/>
      <c r="B33" s="33"/>
      <c r="C33" s="33"/>
      <c r="D33" s="33"/>
      <c r="E33" s="33"/>
      <c r="F33" s="33"/>
      <c r="G33" s="33"/>
      <c r="H33" s="33"/>
      <c r="I33" s="33"/>
      <c r="J33" s="33"/>
      <c r="K33" s="33"/>
      <c r="L33" s="33"/>
      <c r="M33" s="33"/>
      <c r="N33" s="33"/>
      <c r="O33" s="33"/>
      <c r="P33" s="33"/>
      <c r="Q33" s="33"/>
      <c r="R33" s="34"/>
    </row>
    <row r="34" spans="1:18" ht="18.45">
      <c r="A34" s="122" t="s">
        <v>323</v>
      </c>
      <c r="B34" s="122"/>
      <c r="C34" s="105" t="s">
        <v>118</v>
      </c>
      <c r="D34" s="116" t="s">
        <v>119</v>
      </c>
      <c r="E34" s="116"/>
      <c r="F34" s="116"/>
      <c r="G34" s="102" t="s">
        <v>335</v>
      </c>
      <c r="H34" s="102"/>
      <c r="I34" s="102" t="s">
        <v>335</v>
      </c>
      <c r="J34" s="102"/>
      <c r="K34" s="102" t="s">
        <v>335</v>
      </c>
      <c r="L34" s="56"/>
      <c r="M34" s="59" t="str">
        <f>'Drop downs'!$A$32</f>
        <v>We would need legislative/ normative reforms</v>
      </c>
      <c r="N34" s="102"/>
      <c r="O34" s="102" t="s">
        <v>335</v>
      </c>
      <c r="P34" s="27"/>
      <c r="Q34" s="21" t="str">
        <f>'Drop downs'!$A$51</f>
        <v>Producing estimates or disaggregated data for public dissemination</v>
      </c>
      <c r="R34" s="102"/>
    </row>
    <row r="35" spans="1:18" ht="18.45">
      <c r="A35" s="123"/>
      <c r="B35" s="123"/>
      <c r="C35" s="101"/>
      <c r="D35" s="101" t="s">
        <v>120</v>
      </c>
      <c r="E35" s="101"/>
      <c r="F35" s="101"/>
      <c r="G35" s="103"/>
      <c r="H35" s="103"/>
      <c r="I35" s="103"/>
      <c r="J35" s="103"/>
      <c r="K35" s="103"/>
      <c r="L35" s="57"/>
      <c r="M35" s="58" t="str">
        <f>'Drop downs'!$A$33</f>
        <v>We would need to raise awareness on the importance of these data</v>
      </c>
      <c r="N35" s="103"/>
      <c r="O35" s="103"/>
      <c r="P35" s="26"/>
      <c r="Q35" s="29" t="str">
        <f>'Drop downs'!$A$52</f>
        <v>Developing policy formulations/decisions</v>
      </c>
      <c r="R35" s="103"/>
    </row>
    <row r="36" spans="1:18" ht="36.9">
      <c r="A36" s="123"/>
      <c r="B36" s="123"/>
      <c r="C36" s="101"/>
      <c r="D36" s="101" t="s">
        <v>57</v>
      </c>
      <c r="E36" s="101"/>
      <c r="F36" s="101"/>
      <c r="G36" s="103"/>
      <c r="H36" s="103"/>
      <c r="I36" s="103"/>
      <c r="J36" s="103"/>
      <c r="K36" s="103"/>
      <c r="L36" s="57"/>
      <c r="M36" s="58" t="str">
        <f>'Drop downs'!$A$34</f>
        <v>We would need to change internal administrative procedures on the way data are recorded and processed</v>
      </c>
      <c r="N36" s="103"/>
      <c r="O36" s="103"/>
      <c r="P36" s="26"/>
      <c r="Q36" s="29" t="str">
        <f>'Drop downs'!$A$53</f>
        <v>Developing specific reports/analyses</v>
      </c>
      <c r="R36" s="103"/>
    </row>
    <row r="37" spans="1:18" ht="36.9">
      <c r="A37" s="123"/>
      <c r="B37" s="123"/>
      <c r="C37" s="101"/>
      <c r="D37" s="101" t="s">
        <v>58</v>
      </c>
      <c r="E37" s="101"/>
      <c r="F37" s="101"/>
      <c r="G37" s="103"/>
      <c r="H37" s="103"/>
      <c r="I37" s="103"/>
      <c r="J37" s="103"/>
      <c r="K37" s="103"/>
      <c r="L37" s="57"/>
      <c r="M37" s="58" t="str">
        <f>'Drop downs'!$A$35</f>
        <v>We would need to modify the way data are recorded when they are entered in the data collection system</v>
      </c>
      <c r="N37" s="103"/>
      <c r="O37" s="103"/>
      <c r="P37" s="26"/>
      <c r="Q37" s="29" t="str">
        <f>'Drop downs'!$A$54</f>
        <v>Report to other relevant authorities</v>
      </c>
      <c r="R37" s="103"/>
    </row>
    <row r="38" spans="1:18" ht="18.45">
      <c r="A38" s="123"/>
      <c r="B38" s="123"/>
      <c r="C38" s="101"/>
      <c r="D38" s="101"/>
      <c r="E38" s="101"/>
      <c r="F38" s="101"/>
      <c r="G38" s="103"/>
      <c r="H38" s="103"/>
      <c r="I38" s="103"/>
      <c r="J38" s="103"/>
      <c r="K38" s="103"/>
      <c r="L38" s="57"/>
      <c r="M38" s="58" t="str">
        <f>'Drop downs'!$A$36</f>
        <v>We would need to change the data transmission/sharing process</v>
      </c>
      <c r="N38" s="103"/>
      <c r="O38" s="103"/>
      <c r="P38" s="26"/>
      <c r="Q38" s="29" t="str">
        <f>'Drop downs'!$A$55</f>
        <v>Producing data for specific groups of interest or vulnerable groups</v>
      </c>
      <c r="R38" s="103"/>
    </row>
    <row r="39" spans="1:18" ht="18.45">
      <c r="A39" s="123"/>
      <c r="B39" s="123"/>
      <c r="C39" s="101"/>
      <c r="D39" s="101"/>
      <c r="E39" s="101"/>
      <c r="F39" s="101"/>
      <c r="G39" s="103"/>
      <c r="H39" s="103"/>
      <c r="I39" s="103"/>
      <c r="J39" s="103"/>
      <c r="K39" s="103"/>
      <c r="L39" s="57"/>
      <c r="M39" s="58" t="str">
        <f>'Drop downs'!$A$37</f>
        <v>We would need financial resources to put the changes in place</v>
      </c>
      <c r="N39" s="103"/>
      <c r="O39" s="103"/>
      <c r="P39" s="26"/>
      <c r="Q39" s="29" t="str">
        <f>'Drop downs'!$A$56</f>
        <v>Monitoring institutional performance</v>
      </c>
      <c r="R39" s="103"/>
    </row>
    <row r="40" spans="1:18" ht="18.45">
      <c r="A40" s="123"/>
      <c r="B40" s="123"/>
      <c r="C40" s="101"/>
      <c r="D40" s="101"/>
      <c r="E40" s="101"/>
      <c r="F40" s="101"/>
      <c r="G40" s="103"/>
      <c r="H40" s="103"/>
      <c r="I40" s="103"/>
      <c r="J40" s="103"/>
      <c r="K40" s="103"/>
      <c r="L40" s="57"/>
      <c r="M40" s="58" t="str">
        <f>'Drop downs'!$A$38</f>
        <v>Other (Please specify in next column)</v>
      </c>
      <c r="N40" s="103"/>
      <c r="O40" s="103"/>
      <c r="P40" s="26"/>
      <c r="Q40" s="29" t="str">
        <f>'Drop downs'!$A$57</f>
        <v>No specific use</v>
      </c>
      <c r="R40" s="103"/>
    </row>
    <row r="41" spans="1:18" ht="18.45">
      <c r="A41" s="123"/>
      <c r="B41" s="123"/>
      <c r="C41" s="101"/>
      <c r="D41" s="101"/>
      <c r="E41" s="101"/>
      <c r="F41" s="101"/>
      <c r="G41" s="103"/>
      <c r="H41" s="103"/>
      <c r="I41" s="103"/>
      <c r="J41" s="103"/>
      <c r="K41" s="103"/>
      <c r="L41" s="104"/>
      <c r="M41" s="117" t="str">
        <f>'Drop downs'!$A$39</f>
        <v>Don't know</v>
      </c>
      <c r="N41" s="103"/>
      <c r="O41" s="103"/>
      <c r="P41" s="26"/>
      <c r="Q41" s="29" t="str">
        <f>'Drop downs'!$A$58</f>
        <v>Other (Please specify in next column)</v>
      </c>
      <c r="R41" s="103"/>
    </row>
    <row r="42" spans="1:18" ht="18.45">
      <c r="A42" s="124"/>
      <c r="B42" s="124"/>
      <c r="C42" s="106"/>
      <c r="D42" s="106"/>
      <c r="E42" s="106"/>
      <c r="F42" s="106"/>
      <c r="G42" s="104"/>
      <c r="H42" s="104"/>
      <c r="I42" s="104"/>
      <c r="J42" s="104"/>
      <c r="K42" s="104"/>
      <c r="L42" s="102"/>
      <c r="M42" s="118"/>
      <c r="N42" s="104"/>
      <c r="O42" s="104"/>
      <c r="P42" s="25"/>
      <c r="Q42" s="20" t="str">
        <f>'Drop downs'!$A$59</f>
        <v>Not applicable / Don't know</v>
      </c>
      <c r="R42" s="104"/>
    </row>
    <row r="43" spans="1:18" ht="15">
      <c r="A43" s="32"/>
      <c r="B43" s="33"/>
      <c r="C43" s="33"/>
      <c r="D43" s="33"/>
      <c r="E43" s="33"/>
      <c r="F43" s="33"/>
      <c r="G43" s="33"/>
      <c r="H43" s="33"/>
      <c r="I43" s="33"/>
      <c r="J43" s="33"/>
      <c r="K43" s="33"/>
      <c r="L43" s="33"/>
      <c r="M43" s="33"/>
      <c r="N43" s="33"/>
      <c r="O43" s="33"/>
      <c r="P43" s="33"/>
      <c r="Q43" s="33"/>
      <c r="R43" s="34"/>
    </row>
    <row r="44" spans="1:18" ht="31.75">
      <c r="A44" s="122" t="s">
        <v>324</v>
      </c>
      <c r="B44" s="122"/>
      <c r="C44" s="24" t="s">
        <v>121</v>
      </c>
      <c r="D44" s="116" t="s">
        <v>256</v>
      </c>
      <c r="E44" s="116"/>
      <c r="F44" s="116"/>
      <c r="G44" s="102" t="s">
        <v>335</v>
      </c>
      <c r="H44" s="102"/>
      <c r="I44" s="125" t="s">
        <v>257</v>
      </c>
      <c r="J44" s="125" t="s">
        <v>257</v>
      </c>
      <c r="K44" s="102" t="s">
        <v>335</v>
      </c>
      <c r="L44" s="56"/>
      <c r="M44" s="59" t="str">
        <f>'Drop downs'!$A$32</f>
        <v>We would need legislative/ normative reforms</v>
      </c>
      <c r="N44" s="102"/>
      <c r="O44" s="102" t="s">
        <v>335</v>
      </c>
      <c r="P44" s="27"/>
      <c r="Q44" s="21" t="str">
        <f>'Drop downs'!$A$51</f>
        <v>Producing estimates or disaggregated data for public dissemination</v>
      </c>
      <c r="R44" s="102"/>
    </row>
    <row r="45" spans="1:18" ht="31.75" customHeight="1">
      <c r="A45" s="123"/>
      <c r="B45" s="123"/>
      <c r="C45" s="101" t="s">
        <v>122</v>
      </c>
      <c r="D45" s="99"/>
      <c r="E45" s="99"/>
      <c r="F45" s="99"/>
      <c r="G45" s="103"/>
      <c r="H45" s="103"/>
      <c r="I45" s="126"/>
      <c r="J45" s="126"/>
      <c r="K45" s="103"/>
      <c r="L45" s="57"/>
      <c r="M45" s="58" t="str">
        <f>'Drop downs'!$A$33</f>
        <v>We would need to raise awareness on the importance of these data</v>
      </c>
      <c r="N45" s="103"/>
      <c r="O45" s="103"/>
      <c r="P45" s="26"/>
      <c r="Q45" s="29" t="str">
        <f>'Drop downs'!$A$52</f>
        <v>Developing policy formulations/decisions</v>
      </c>
      <c r="R45" s="103"/>
    </row>
    <row r="46" spans="1:18" ht="36.9">
      <c r="A46" s="123"/>
      <c r="B46" s="123"/>
      <c r="C46" s="101"/>
      <c r="D46" s="99"/>
      <c r="E46" s="99"/>
      <c r="F46" s="99"/>
      <c r="G46" s="103"/>
      <c r="H46" s="103"/>
      <c r="I46" s="126"/>
      <c r="J46" s="126"/>
      <c r="K46" s="103"/>
      <c r="L46" s="57"/>
      <c r="M46" s="58" t="str">
        <f>'Drop downs'!$A$34</f>
        <v>We would need to change internal administrative procedures on the way data are recorded and processed</v>
      </c>
      <c r="N46" s="103"/>
      <c r="O46" s="103"/>
      <c r="P46" s="26"/>
      <c r="Q46" s="29" t="str">
        <f>'Drop downs'!$A$53</f>
        <v>Developing specific reports/analyses</v>
      </c>
      <c r="R46" s="103"/>
    </row>
    <row r="47" spans="1:18" ht="36.9">
      <c r="A47" s="123"/>
      <c r="B47" s="123"/>
      <c r="C47" s="101"/>
      <c r="D47" s="99"/>
      <c r="E47" s="99"/>
      <c r="F47" s="99"/>
      <c r="G47" s="103"/>
      <c r="H47" s="103"/>
      <c r="I47" s="126"/>
      <c r="J47" s="126"/>
      <c r="K47" s="103"/>
      <c r="L47" s="57"/>
      <c r="M47" s="58" t="str">
        <f>'Drop downs'!$A$35</f>
        <v>We would need to modify the way data are recorded when they are entered in the data collection system</v>
      </c>
      <c r="N47" s="103"/>
      <c r="O47" s="103"/>
      <c r="P47" s="26"/>
      <c r="Q47" s="29" t="str">
        <f>'Drop downs'!$A$54</f>
        <v>Report to other relevant authorities</v>
      </c>
      <c r="R47" s="103"/>
    </row>
    <row r="48" spans="1:18" ht="18.45">
      <c r="A48" s="123"/>
      <c r="B48" s="123"/>
      <c r="C48" s="101"/>
      <c r="D48" s="99"/>
      <c r="E48" s="99"/>
      <c r="F48" s="99"/>
      <c r="G48" s="103"/>
      <c r="H48" s="103"/>
      <c r="I48" s="126"/>
      <c r="J48" s="126"/>
      <c r="K48" s="103"/>
      <c r="L48" s="57"/>
      <c r="M48" s="58" t="str">
        <f>'Drop downs'!$A$36</f>
        <v>We would need to change the data transmission/sharing process</v>
      </c>
      <c r="N48" s="103"/>
      <c r="O48" s="103"/>
      <c r="P48" s="26"/>
      <c r="Q48" s="29" t="str">
        <f>'Drop downs'!$A$55</f>
        <v>Producing data for specific groups of interest or vulnerable groups</v>
      </c>
      <c r="R48" s="103"/>
    </row>
    <row r="49" spans="1:18" ht="18.45">
      <c r="A49" s="123"/>
      <c r="B49" s="123"/>
      <c r="C49" s="101"/>
      <c r="D49" s="99"/>
      <c r="E49" s="99"/>
      <c r="F49" s="99"/>
      <c r="G49" s="103"/>
      <c r="H49" s="103"/>
      <c r="I49" s="126"/>
      <c r="J49" s="126"/>
      <c r="K49" s="103"/>
      <c r="L49" s="57"/>
      <c r="M49" s="58" t="str">
        <f>'Drop downs'!$A$37</f>
        <v>We would need financial resources to put the changes in place</v>
      </c>
      <c r="N49" s="103"/>
      <c r="O49" s="103"/>
      <c r="P49" s="26"/>
      <c r="Q49" s="29" t="str">
        <f>'Drop downs'!$A$56</f>
        <v>Monitoring institutional performance</v>
      </c>
      <c r="R49" s="103"/>
    </row>
    <row r="50" spans="1:18" ht="18.45">
      <c r="A50" s="123"/>
      <c r="B50" s="123"/>
      <c r="C50" s="101"/>
      <c r="D50" s="99"/>
      <c r="E50" s="99"/>
      <c r="F50" s="99"/>
      <c r="G50" s="103"/>
      <c r="H50" s="103"/>
      <c r="I50" s="126"/>
      <c r="J50" s="126"/>
      <c r="K50" s="103"/>
      <c r="L50" s="57"/>
      <c r="M50" s="58" t="str">
        <f>'Drop downs'!$A$38</f>
        <v>Other (Please specify in next column)</v>
      </c>
      <c r="N50" s="103"/>
      <c r="O50" s="103"/>
      <c r="P50" s="26"/>
      <c r="Q50" s="29" t="str">
        <f>'Drop downs'!$A$57</f>
        <v>No specific use</v>
      </c>
      <c r="R50" s="103"/>
    </row>
    <row r="51" spans="1:18" ht="18.45">
      <c r="A51" s="123"/>
      <c r="B51" s="123"/>
      <c r="C51" s="101"/>
      <c r="D51" s="99"/>
      <c r="E51" s="99"/>
      <c r="F51" s="99"/>
      <c r="G51" s="103"/>
      <c r="H51" s="103"/>
      <c r="I51" s="126"/>
      <c r="J51" s="126"/>
      <c r="K51" s="103"/>
      <c r="L51" s="104"/>
      <c r="M51" s="117" t="str">
        <f>'Drop downs'!$A$39</f>
        <v>Don't know</v>
      </c>
      <c r="N51" s="103"/>
      <c r="O51" s="103"/>
      <c r="P51" s="26"/>
      <c r="Q51" s="29" t="str">
        <f>'Drop downs'!$A$58</f>
        <v>Other (Please specify in next column)</v>
      </c>
      <c r="R51" s="103"/>
    </row>
    <row r="52" spans="1:18" ht="18.45">
      <c r="A52" s="124"/>
      <c r="B52" s="124"/>
      <c r="C52" s="106"/>
      <c r="D52" s="128"/>
      <c r="E52" s="128"/>
      <c r="F52" s="128"/>
      <c r="G52" s="104"/>
      <c r="H52" s="104"/>
      <c r="I52" s="127"/>
      <c r="J52" s="127"/>
      <c r="K52" s="104"/>
      <c r="L52" s="102"/>
      <c r="M52" s="118"/>
      <c r="N52" s="104"/>
      <c r="O52" s="104"/>
      <c r="P52" s="25"/>
      <c r="Q52" s="20" t="str">
        <f>'Drop downs'!$A$59</f>
        <v>Not applicable / Don't know</v>
      </c>
      <c r="R52" s="104"/>
    </row>
    <row r="53" spans="1:18" ht="15">
      <c r="A53" s="32"/>
      <c r="B53" s="33"/>
      <c r="C53" s="33"/>
      <c r="D53" s="33"/>
      <c r="E53" s="33"/>
      <c r="F53" s="33"/>
      <c r="G53" s="33"/>
      <c r="H53" s="33"/>
      <c r="I53" s="33"/>
      <c r="J53" s="33"/>
      <c r="K53" s="33"/>
      <c r="L53" s="33"/>
      <c r="M53" s="33"/>
      <c r="N53" s="33"/>
      <c r="O53" s="33"/>
      <c r="P53" s="33"/>
      <c r="Q53" s="33"/>
      <c r="R53" s="34"/>
    </row>
    <row r="54" spans="1:18" ht="18.45">
      <c r="A54" s="122" t="s">
        <v>325</v>
      </c>
      <c r="B54" s="122"/>
      <c r="C54" s="105" t="s">
        <v>123</v>
      </c>
      <c r="D54" s="116" t="s">
        <v>124</v>
      </c>
      <c r="E54" s="116"/>
      <c r="F54" s="116"/>
      <c r="G54" s="102" t="s">
        <v>335</v>
      </c>
      <c r="H54" s="102"/>
      <c r="I54" s="102" t="s">
        <v>335</v>
      </c>
      <c r="J54" s="102"/>
      <c r="K54" s="102" t="s">
        <v>335</v>
      </c>
      <c r="L54" s="56"/>
      <c r="M54" s="59" t="str">
        <f>'Drop downs'!$A$32</f>
        <v>We would need legislative/ normative reforms</v>
      </c>
      <c r="N54" s="102"/>
      <c r="O54" s="102" t="s">
        <v>335</v>
      </c>
      <c r="P54" s="27"/>
      <c r="Q54" s="21" t="str">
        <f>'Drop downs'!$A$51</f>
        <v>Producing estimates or disaggregated data for public dissemination</v>
      </c>
      <c r="R54" s="102"/>
    </row>
    <row r="55" spans="1:18" ht="18.45">
      <c r="A55" s="123"/>
      <c r="B55" s="123"/>
      <c r="C55" s="101"/>
      <c r="D55" s="99" t="s">
        <v>125</v>
      </c>
      <c r="E55" s="99"/>
      <c r="F55" s="99"/>
      <c r="G55" s="103"/>
      <c r="H55" s="103"/>
      <c r="I55" s="103"/>
      <c r="J55" s="103"/>
      <c r="K55" s="103"/>
      <c r="L55" s="57"/>
      <c r="M55" s="58" t="str">
        <f>'Drop downs'!$A$33</f>
        <v>We would need to raise awareness on the importance of these data</v>
      </c>
      <c r="N55" s="103"/>
      <c r="O55" s="103"/>
      <c r="P55" s="26"/>
      <c r="Q55" s="29" t="str">
        <f>'Drop downs'!$A$52</f>
        <v>Developing policy formulations/decisions</v>
      </c>
      <c r="R55" s="103"/>
    </row>
    <row r="56" spans="1:18" ht="36.9">
      <c r="A56" s="123"/>
      <c r="B56" s="123"/>
      <c r="C56" s="101"/>
      <c r="D56" s="99" t="s">
        <v>126</v>
      </c>
      <c r="E56" s="99"/>
      <c r="F56" s="99"/>
      <c r="G56" s="103"/>
      <c r="H56" s="103"/>
      <c r="I56" s="103"/>
      <c r="J56" s="103"/>
      <c r="K56" s="103"/>
      <c r="L56" s="57"/>
      <c r="M56" s="58" t="str">
        <f>'Drop downs'!$A$34</f>
        <v>We would need to change internal administrative procedures on the way data are recorded and processed</v>
      </c>
      <c r="N56" s="103"/>
      <c r="O56" s="103"/>
      <c r="P56" s="26"/>
      <c r="Q56" s="29" t="str">
        <f>'Drop downs'!$A$53</f>
        <v>Developing specific reports/analyses</v>
      </c>
      <c r="R56" s="103"/>
    </row>
    <row r="57" spans="1:18" ht="36.9">
      <c r="A57" s="123"/>
      <c r="B57" s="123"/>
      <c r="C57" s="101"/>
      <c r="D57" s="99" t="s">
        <v>127</v>
      </c>
      <c r="E57" s="99"/>
      <c r="F57" s="99"/>
      <c r="G57" s="103"/>
      <c r="H57" s="103"/>
      <c r="I57" s="103"/>
      <c r="J57" s="103"/>
      <c r="K57" s="103"/>
      <c r="L57" s="57"/>
      <c r="M57" s="58" t="str">
        <f>'Drop downs'!$A$35</f>
        <v>We would need to modify the way data are recorded when they are entered in the data collection system</v>
      </c>
      <c r="N57" s="103"/>
      <c r="O57" s="103"/>
      <c r="P57" s="26"/>
      <c r="Q57" s="29" t="str">
        <f>'Drop downs'!$A$54</f>
        <v>Report to other relevant authorities</v>
      </c>
      <c r="R57" s="103"/>
    </row>
    <row r="58" spans="1:18" ht="18.45">
      <c r="A58" s="123"/>
      <c r="B58" s="123"/>
      <c r="C58" s="101"/>
      <c r="D58" s="99" t="s">
        <v>128</v>
      </c>
      <c r="E58" s="99"/>
      <c r="F58" s="99"/>
      <c r="G58" s="103"/>
      <c r="H58" s="103"/>
      <c r="I58" s="103"/>
      <c r="J58" s="103"/>
      <c r="K58" s="103"/>
      <c r="L58" s="57"/>
      <c r="M58" s="58" t="str">
        <f>'Drop downs'!$A$36</f>
        <v>We would need to change the data transmission/sharing process</v>
      </c>
      <c r="N58" s="103"/>
      <c r="O58" s="103"/>
      <c r="P58" s="26"/>
      <c r="Q58" s="29" t="str">
        <f>'Drop downs'!$A$55</f>
        <v>Producing data for specific groups of interest or vulnerable groups</v>
      </c>
      <c r="R58" s="103"/>
    </row>
    <row r="59" spans="1:18" ht="18.45">
      <c r="A59" s="123"/>
      <c r="B59" s="123"/>
      <c r="C59" s="101"/>
      <c r="D59" s="99" t="s">
        <v>129</v>
      </c>
      <c r="E59" s="99"/>
      <c r="F59" s="99"/>
      <c r="G59" s="103"/>
      <c r="H59" s="103"/>
      <c r="I59" s="103"/>
      <c r="J59" s="103"/>
      <c r="K59" s="103"/>
      <c r="L59" s="57"/>
      <c r="M59" s="58" t="str">
        <f>'Drop downs'!$A$37</f>
        <v>We would need financial resources to put the changes in place</v>
      </c>
      <c r="N59" s="103"/>
      <c r="O59" s="103"/>
      <c r="P59" s="26"/>
      <c r="Q59" s="29" t="str">
        <f>'Drop downs'!$A$56</f>
        <v>Monitoring institutional performance</v>
      </c>
      <c r="R59" s="103"/>
    </row>
    <row r="60" spans="1:18" ht="18.45">
      <c r="A60" s="123"/>
      <c r="B60" s="123"/>
      <c r="C60" s="101"/>
      <c r="D60" s="101" t="s">
        <v>57</v>
      </c>
      <c r="E60" s="101"/>
      <c r="F60" s="101"/>
      <c r="G60" s="103"/>
      <c r="H60" s="103"/>
      <c r="I60" s="103"/>
      <c r="J60" s="103"/>
      <c r="K60" s="103"/>
      <c r="L60" s="57"/>
      <c r="M60" s="58" t="str">
        <f>'Drop downs'!$A$38</f>
        <v>Other (Please specify in next column)</v>
      </c>
      <c r="N60" s="103"/>
      <c r="O60" s="103"/>
      <c r="P60" s="26"/>
      <c r="Q60" s="29" t="str">
        <f>'Drop downs'!$A$57</f>
        <v>No specific use</v>
      </c>
      <c r="R60" s="103"/>
    </row>
    <row r="61" spans="1:18" ht="18.45">
      <c r="A61" s="123"/>
      <c r="B61" s="123"/>
      <c r="C61" s="101"/>
      <c r="D61" s="101" t="s">
        <v>58</v>
      </c>
      <c r="E61" s="101"/>
      <c r="F61" s="101"/>
      <c r="G61" s="103"/>
      <c r="H61" s="103"/>
      <c r="I61" s="103"/>
      <c r="J61" s="103"/>
      <c r="K61" s="103"/>
      <c r="L61" s="104"/>
      <c r="M61" s="117" t="str">
        <f>'Drop downs'!$A$39</f>
        <v>Don't know</v>
      </c>
      <c r="N61" s="103"/>
      <c r="O61" s="103"/>
      <c r="P61" s="26"/>
      <c r="Q61" s="29" t="str">
        <f>'Drop downs'!$A$58</f>
        <v>Other (Please specify in next column)</v>
      </c>
      <c r="R61" s="103"/>
    </row>
    <row r="62" spans="1:18" ht="18.45">
      <c r="A62" s="124"/>
      <c r="B62" s="124"/>
      <c r="C62" s="106"/>
      <c r="D62" s="106"/>
      <c r="E62" s="106"/>
      <c r="F62" s="106"/>
      <c r="G62" s="104"/>
      <c r="H62" s="104"/>
      <c r="I62" s="104"/>
      <c r="J62" s="104"/>
      <c r="K62" s="104"/>
      <c r="L62" s="102"/>
      <c r="M62" s="118"/>
      <c r="N62" s="104"/>
      <c r="O62" s="104"/>
      <c r="P62" s="25"/>
      <c r="Q62" s="20" t="str">
        <f>'Drop downs'!$A$59</f>
        <v>Not applicable / Don't know</v>
      </c>
      <c r="R62" s="104"/>
    </row>
    <row r="63" spans="1:18" ht="15">
      <c r="A63" s="32"/>
      <c r="B63" s="33"/>
      <c r="C63" s="33"/>
      <c r="D63" s="33"/>
      <c r="E63" s="33"/>
      <c r="F63" s="33"/>
      <c r="G63" s="33"/>
      <c r="H63" s="33"/>
      <c r="I63" s="33"/>
      <c r="J63" s="33"/>
      <c r="K63" s="33"/>
      <c r="L63" s="33"/>
      <c r="M63" s="33"/>
      <c r="N63" s="33"/>
      <c r="O63" s="33"/>
      <c r="P63" s="33"/>
      <c r="Q63" s="33"/>
      <c r="R63" s="34"/>
    </row>
    <row r="64" spans="1:18" ht="18.45">
      <c r="A64" s="122" t="s">
        <v>326</v>
      </c>
      <c r="B64" s="122"/>
      <c r="C64" s="105" t="s">
        <v>130</v>
      </c>
      <c r="D64" s="105" t="s">
        <v>131</v>
      </c>
      <c r="E64" s="105"/>
      <c r="F64" s="105"/>
      <c r="G64" s="102" t="s">
        <v>335</v>
      </c>
      <c r="H64" s="104"/>
      <c r="I64" s="102" t="s">
        <v>335</v>
      </c>
      <c r="J64" s="104"/>
      <c r="K64" s="102" t="s">
        <v>335</v>
      </c>
      <c r="L64" s="27"/>
      <c r="M64" s="21" t="str">
        <f>'Drop downs'!$A$32</f>
        <v>We would need legislative/ normative reforms</v>
      </c>
      <c r="N64" s="104"/>
      <c r="O64" s="102" t="s">
        <v>335</v>
      </c>
      <c r="P64" s="27"/>
      <c r="Q64" s="21" t="str">
        <f>'Drop downs'!$A$51</f>
        <v>Producing estimates or disaggregated data for public dissemination</v>
      </c>
      <c r="R64" s="104"/>
    </row>
    <row r="65" spans="1:18" ht="30.9" customHeight="1">
      <c r="A65" s="123"/>
      <c r="B65" s="123"/>
      <c r="C65" s="101"/>
      <c r="D65" s="101" t="s">
        <v>132</v>
      </c>
      <c r="E65" s="99" t="s">
        <v>133</v>
      </c>
      <c r="F65" s="99"/>
      <c r="G65" s="103"/>
      <c r="H65" s="119"/>
      <c r="I65" s="103"/>
      <c r="J65" s="119"/>
      <c r="K65" s="103"/>
      <c r="L65" s="26"/>
      <c r="M65" s="29" t="str">
        <f>'Drop downs'!$A$33</f>
        <v>We would need to raise awareness on the importance of these data</v>
      </c>
      <c r="N65" s="119"/>
      <c r="O65" s="103"/>
      <c r="P65" s="26"/>
      <c r="Q65" s="29" t="str">
        <f>'Drop downs'!$A$52</f>
        <v>Developing policy formulations/decisions</v>
      </c>
      <c r="R65" s="119"/>
    </row>
    <row r="66" spans="1:18" ht="36.9">
      <c r="A66" s="123"/>
      <c r="B66" s="123"/>
      <c r="C66" s="101"/>
      <c r="D66" s="101"/>
      <c r="E66" s="99" t="s">
        <v>134</v>
      </c>
      <c r="F66" s="99"/>
      <c r="G66" s="103"/>
      <c r="H66" s="119"/>
      <c r="I66" s="103"/>
      <c r="J66" s="119"/>
      <c r="K66" s="103"/>
      <c r="L66" s="26"/>
      <c r="M66" s="29" t="str">
        <f>'Drop downs'!$A$34</f>
        <v>We would need to change internal administrative procedures on the way data are recorded and processed</v>
      </c>
      <c r="N66" s="119"/>
      <c r="O66" s="103"/>
      <c r="P66" s="26"/>
      <c r="Q66" s="29" t="str">
        <f>'Drop downs'!$A$53</f>
        <v>Developing specific reports/analyses</v>
      </c>
      <c r="R66" s="119"/>
    </row>
    <row r="67" spans="1:18" ht="36.9">
      <c r="A67" s="123"/>
      <c r="B67" s="123"/>
      <c r="C67" s="101"/>
      <c r="D67" s="101"/>
      <c r="E67" s="99" t="s">
        <v>135</v>
      </c>
      <c r="F67" s="99"/>
      <c r="G67" s="103"/>
      <c r="H67" s="119"/>
      <c r="I67" s="103"/>
      <c r="J67" s="119"/>
      <c r="K67" s="103"/>
      <c r="L67" s="26"/>
      <c r="M67" s="29" t="str">
        <f>'Drop downs'!$A$35</f>
        <v>We would need to modify the way data are recorded when they are entered in the data collection system</v>
      </c>
      <c r="N67" s="119"/>
      <c r="O67" s="103"/>
      <c r="P67" s="26"/>
      <c r="Q67" s="29" t="str">
        <f>'Drop downs'!$A$54</f>
        <v>Report to other relevant authorities</v>
      </c>
      <c r="R67" s="119"/>
    </row>
    <row r="68" spans="1:18" ht="18.45">
      <c r="A68" s="123"/>
      <c r="B68" s="123"/>
      <c r="C68" s="101"/>
      <c r="D68" s="101"/>
      <c r="E68" s="99" t="s">
        <v>136</v>
      </c>
      <c r="F68" s="99"/>
      <c r="G68" s="103"/>
      <c r="H68" s="119"/>
      <c r="I68" s="103"/>
      <c r="J68" s="119"/>
      <c r="K68" s="103"/>
      <c r="L68" s="26"/>
      <c r="M68" s="29" t="str">
        <f>'Drop downs'!$A$36</f>
        <v>We would need to change the data transmission/sharing process</v>
      </c>
      <c r="N68" s="119"/>
      <c r="O68" s="103"/>
      <c r="P68" s="26"/>
      <c r="Q68" s="29" t="str">
        <f>'Drop downs'!$A$55</f>
        <v>Producing data for specific groups of interest or vulnerable groups</v>
      </c>
      <c r="R68" s="119"/>
    </row>
    <row r="69" spans="1:18" ht="34.3" customHeight="1">
      <c r="A69" s="123"/>
      <c r="B69" s="123"/>
      <c r="C69" s="101"/>
      <c r="D69" s="101"/>
      <c r="E69" s="99" t="s">
        <v>137</v>
      </c>
      <c r="F69" s="99"/>
      <c r="G69" s="103"/>
      <c r="H69" s="119"/>
      <c r="I69" s="103"/>
      <c r="J69" s="119"/>
      <c r="K69" s="103"/>
      <c r="L69" s="26"/>
      <c r="M69" s="29" t="str">
        <f>'Drop downs'!$A$37</f>
        <v>We would need financial resources to put the changes in place</v>
      </c>
      <c r="N69" s="119"/>
      <c r="O69" s="103"/>
      <c r="P69" s="26"/>
      <c r="Q69" s="29" t="str">
        <f>'Drop downs'!$A$56</f>
        <v>Monitoring institutional performance</v>
      </c>
      <c r="R69" s="119"/>
    </row>
    <row r="70" spans="1:18" ht="33" customHeight="1">
      <c r="A70" s="123"/>
      <c r="B70" s="123"/>
      <c r="C70" s="101"/>
      <c r="D70" s="101"/>
      <c r="E70" s="99" t="s">
        <v>138</v>
      </c>
      <c r="F70" s="99"/>
      <c r="G70" s="103"/>
      <c r="H70" s="119"/>
      <c r="I70" s="103"/>
      <c r="J70" s="119"/>
      <c r="K70" s="103"/>
      <c r="L70" s="26"/>
      <c r="M70" s="58" t="str">
        <f>'Drop downs'!$A$38</f>
        <v>Other (Please specify in next column)</v>
      </c>
      <c r="N70" s="119"/>
      <c r="O70" s="103"/>
      <c r="P70" s="26"/>
      <c r="Q70" s="29" t="str">
        <f>'Drop downs'!$A$57</f>
        <v>No specific use</v>
      </c>
      <c r="R70" s="119"/>
    </row>
    <row r="71" spans="1:18" ht="51" customHeight="1">
      <c r="A71" s="123"/>
      <c r="B71" s="123"/>
      <c r="C71" s="101"/>
      <c r="D71" s="101"/>
      <c r="E71" s="99" t="s">
        <v>139</v>
      </c>
      <c r="F71" s="99"/>
      <c r="G71" s="103"/>
      <c r="H71" s="119"/>
      <c r="I71" s="103"/>
      <c r="J71" s="119"/>
      <c r="K71" s="103"/>
      <c r="L71" s="104"/>
      <c r="M71" s="117" t="str">
        <f>'Drop downs'!$A$39</f>
        <v>Don't know</v>
      </c>
      <c r="N71" s="119"/>
      <c r="O71" s="103"/>
      <c r="P71" s="26"/>
      <c r="Q71" s="29" t="str">
        <f>'Drop downs'!$A$58</f>
        <v>Other (Please specify in next column)</v>
      </c>
      <c r="R71" s="119"/>
    </row>
    <row r="72" spans="1:18" ht="18.55" customHeight="1">
      <c r="A72" s="123"/>
      <c r="B72" s="123"/>
      <c r="C72" s="101"/>
      <c r="D72" s="101"/>
      <c r="E72" s="99" t="s">
        <v>140</v>
      </c>
      <c r="F72" s="99"/>
      <c r="G72" s="103"/>
      <c r="H72" s="119"/>
      <c r="I72" s="103"/>
      <c r="J72" s="119"/>
      <c r="K72" s="103"/>
      <c r="L72" s="119"/>
      <c r="M72" s="121"/>
      <c r="N72" s="119"/>
      <c r="O72" s="103"/>
      <c r="P72" s="103"/>
      <c r="Q72" s="120" t="str">
        <f>'Drop downs'!$A$59</f>
        <v>Not applicable / Don't know</v>
      </c>
      <c r="R72" s="119"/>
    </row>
    <row r="73" spans="1:18" ht="18.55" customHeight="1">
      <c r="A73" s="123"/>
      <c r="B73" s="123"/>
      <c r="C73" s="101"/>
      <c r="D73" s="101"/>
      <c r="E73" s="99" t="s">
        <v>141</v>
      </c>
      <c r="F73" s="99"/>
      <c r="G73" s="103"/>
      <c r="H73" s="119"/>
      <c r="I73" s="103"/>
      <c r="J73" s="119"/>
      <c r="K73" s="103"/>
      <c r="L73" s="119"/>
      <c r="M73" s="121"/>
      <c r="N73" s="119"/>
      <c r="O73" s="103"/>
      <c r="P73" s="103"/>
      <c r="Q73" s="120"/>
      <c r="R73" s="119"/>
    </row>
    <row r="74" spans="1:18" ht="33" customHeight="1">
      <c r="A74" s="123"/>
      <c r="B74" s="123"/>
      <c r="C74" s="101"/>
      <c r="D74" s="101"/>
      <c r="E74" s="99" t="s">
        <v>142</v>
      </c>
      <c r="F74" s="99"/>
      <c r="G74" s="103"/>
      <c r="H74" s="119"/>
      <c r="I74" s="103"/>
      <c r="J74" s="119"/>
      <c r="K74" s="103"/>
      <c r="L74" s="119"/>
      <c r="M74" s="121"/>
      <c r="N74" s="119"/>
      <c r="O74" s="103"/>
      <c r="P74" s="103"/>
      <c r="Q74" s="120"/>
      <c r="R74" s="119"/>
    </row>
    <row r="75" spans="1:18" ht="18.55" customHeight="1">
      <c r="A75" s="123"/>
      <c r="B75" s="123"/>
      <c r="C75" s="101"/>
      <c r="D75" s="101" t="s">
        <v>57</v>
      </c>
      <c r="E75" s="101"/>
      <c r="F75" s="101"/>
      <c r="G75" s="103"/>
      <c r="H75" s="119"/>
      <c r="I75" s="103"/>
      <c r="J75" s="119"/>
      <c r="K75" s="103"/>
      <c r="L75" s="119"/>
      <c r="M75" s="121"/>
      <c r="N75" s="119"/>
      <c r="O75" s="103"/>
      <c r="P75" s="103"/>
      <c r="Q75" s="120"/>
      <c r="R75" s="119"/>
    </row>
    <row r="76" spans="1:18" ht="18.55" customHeight="1">
      <c r="A76" s="124"/>
      <c r="B76" s="124"/>
      <c r="C76" s="106"/>
      <c r="D76" s="106" t="s">
        <v>58</v>
      </c>
      <c r="E76" s="106"/>
      <c r="F76" s="106"/>
      <c r="G76" s="104"/>
      <c r="H76" s="102"/>
      <c r="I76" s="104"/>
      <c r="J76" s="102"/>
      <c r="K76" s="104"/>
      <c r="L76" s="102"/>
      <c r="M76" s="118"/>
      <c r="N76" s="102"/>
      <c r="O76" s="104"/>
      <c r="P76" s="104"/>
      <c r="Q76" s="117"/>
      <c r="R76" s="102"/>
    </row>
    <row r="77" spans="1:18" ht="15">
      <c r="A77" s="32"/>
      <c r="B77" s="33"/>
      <c r="C77" s="33"/>
      <c r="D77" s="33"/>
      <c r="E77" s="33"/>
      <c r="F77" s="33"/>
      <c r="G77" s="33"/>
      <c r="H77" s="33"/>
      <c r="I77" s="33"/>
      <c r="J77" s="33"/>
      <c r="K77" s="33"/>
      <c r="L77" s="33"/>
      <c r="M77" s="33"/>
      <c r="N77" s="33"/>
      <c r="O77" s="33"/>
      <c r="P77" s="33"/>
      <c r="Q77" s="33"/>
      <c r="R77" s="34"/>
    </row>
    <row r="78" spans="1:18" ht="18.45">
      <c r="A78" s="122" t="s">
        <v>327</v>
      </c>
      <c r="B78" s="122"/>
      <c r="C78" s="105" t="s">
        <v>143</v>
      </c>
      <c r="D78" s="105" t="s">
        <v>144</v>
      </c>
      <c r="E78" s="105" t="s">
        <v>145</v>
      </c>
      <c r="F78" s="105"/>
      <c r="G78" s="102" t="s">
        <v>335</v>
      </c>
      <c r="H78" s="102"/>
      <c r="I78" s="102" t="s">
        <v>335</v>
      </c>
      <c r="J78" s="102"/>
      <c r="K78" s="102" t="s">
        <v>335</v>
      </c>
      <c r="L78" s="56"/>
      <c r="M78" s="59" t="str">
        <f>'Drop downs'!$A$32</f>
        <v>We would need legislative/ normative reforms</v>
      </c>
      <c r="N78" s="102"/>
      <c r="O78" s="102" t="s">
        <v>335</v>
      </c>
      <c r="P78" s="27"/>
      <c r="Q78" s="21" t="str">
        <f>'Drop downs'!$A$51</f>
        <v>Producing estimates or disaggregated data for public dissemination</v>
      </c>
      <c r="R78" s="102"/>
    </row>
    <row r="79" spans="1:18" ht="18.45">
      <c r="A79" s="123"/>
      <c r="B79" s="123"/>
      <c r="C79" s="101"/>
      <c r="D79" s="101"/>
      <c r="E79" s="99" t="s">
        <v>146</v>
      </c>
      <c r="F79" s="99"/>
      <c r="G79" s="103"/>
      <c r="H79" s="103"/>
      <c r="I79" s="103"/>
      <c r="J79" s="103"/>
      <c r="K79" s="103"/>
      <c r="L79" s="57"/>
      <c r="M79" s="58" t="str">
        <f>'Drop downs'!$A$33</f>
        <v>We would need to raise awareness on the importance of these data</v>
      </c>
      <c r="N79" s="103"/>
      <c r="O79" s="103"/>
      <c r="P79" s="26"/>
      <c r="Q79" s="29" t="str">
        <f>'Drop downs'!$A$52</f>
        <v>Developing policy formulations/decisions</v>
      </c>
      <c r="R79" s="103"/>
    </row>
    <row r="80" spans="1:18" ht="36.9">
      <c r="A80" s="123"/>
      <c r="B80" s="123"/>
      <c r="C80" s="101"/>
      <c r="D80" s="101" t="s">
        <v>147</v>
      </c>
      <c r="E80" s="101" t="s">
        <v>148</v>
      </c>
      <c r="F80" s="101"/>
      <c r="G80" s="103"/>
      <c r="H80" s="103"/>
      <c r="I80" s="103"/>
      <c r="J80" s="103"/>
      <c r="K80" s="103"/>
      <c r="L80" s="57"/>
      <c r="M80" s="58" t="str">
        <f>'Drop downs'!$A$34</f>
        <v>We would need to change internal administrative procedures on the way data are recorded and processed</v>
      </c>
      <c r="N80" s="103"/>
      <c r="O80" s="103"/>
      <c r="P80" s="26"/>
      <c r="Q80" s="29" t="str">
        <f>'Drop downs'!$A$53</f>
        <v>Developing specific reports/analyses</v>
      </c>
      <c r="R80" s="103"/>
    </row>
    <row r="81" spans="1:18" ht="36.9">
      <c r="A81" s="123"/>
      <c r="B81" s="123"/>
      <c r="C81" s="101"/>
      <c r="D81" s="101"/>
      <c r="E81" s="99" t="s">
        <v>149</v>
      </c>
      <c r="F81" s="99"/>
      <c r="G81" s="103"/>
      <c r="H81" s="103"/>
      <c r="I81" s="103"/>
      <c r="J81" s="103"/>
      <c r="K81" s="103"/>
      <c r="L81" s="57"/>
      <c r="M81" s="58" t="str">
        <f>'Drop downs'!$A$35</f>
        <v>We would need to modify the way data are recorded when they are entered in the data collection system</v>
      </c>
      <c r="N81" s="103"/>
      <c r="O81" s="103"/>
      <c r="P81" s="26"/>
      <c r="Q81" s="29" t="str">
        <f>'Drop downs'!$A$54</f>
        <v>Report to other relevant authorities</v>
      </c>
      <c r="R81" s="103"/>
    </row>
    <row r="82" spans="1:18" ht="18.45">
      <c r="A82" s="123"/>
      <c r="B82" s="123"/>
      <c r="C82" s="101"/>
      <c r="D82" s="99" t="s">
        <v>150</v>
      </c>
      <c r="E82" s="99"/>
      <c r="F82" s="99"/>
      <c r="G82" s="103"/>
      <c r="H82" s="103"/>
      <c r="I82" s="103"/>
      <c r="J82" s="103"/>
      <c r="K82" s="103"/>
      <c r="L82" s="57"/>
      <c r="M82" s="58" t="str">
        <f>'Drop downs'!$A$36</f>
        <v>We would need to change the data transmission/sharing process</v>
      </c>
      <c r="N82" s="103"/>
      <c r="O82" s="103"/>
      <c r="P82" s="26"/>
      <c r="Q82" s="29" t="str">
        <f>'Drop downs'!$A$55</f>
        <v>Producing data for specific groups of interest or vulnerable groups</v>
      </c>
      <c r="R82" s="103"/>
    </row>
    <row r="83" spans="1:18" ht="18.45">
      <c r="A83" s="123"/>
      <c r="B83" s="123"/>
      <c r="C83" s="101"/>
      <c r="D83" s="101" t="s">
        <v>57</v>
      </c>
      <c r="E83" s="101"/>
      <c r="F83" s="101"/>
      <c r="G83" s="103"/>
      <c r="H83" s="103"/>
      <c r="I83" s="103"/>
      <c r="J83" s="103"/>
      <c r="K83" s="103"/>
      <c r="L83" s="57"/>
      <c r="M83" s="58" t="str">
        <f>'Drop downs'!$A$37</f>
        <v>We would need financial resources to put the changes in place</v>
      </c>
      <c r="N83" s="103"/>
      <c r="O83" s="103"/>
      <c r="P83" s="26"/>
      <c r="Q83" s="29" t="str">
        <f>'Drop downs'!$A$56</f>
        <v>Monitoring institutional performance</v>
      </c>
      <c r="R83" s="103"/>
    </row>
    <row r="84" spans="1:18" ht="18.45">
      <c r="A84" s="123"/>
      <c r="B84" s="123"/>
      <c r="C84" s="101"/>
      <c r="D84" s="101" t="s">
        <v>58</v>
      </c>
      <c r="E84" s="101"/>
      <c r="F84" s="101"/>
      <c r="G84" s="103"/>
      <c r="H84" s="103"/>
      <c r="I84" s="103"/>
      <c r="J84" s="103"/>
      <c r="K84" s="103"/>
      <c r="L84" s="57"/>
      <c r="M84" s="58" t="str">
        <f>'Drop downs'!$A$38</f>
        <v>Other (Please specify in next column)</v>
      </c>
      <c r="N84" s="103"/>
      <c r="O84" s="103"/>
      <c r="P84" s="26"/>
      <c r="Q84" s="29" t="str">
        <f>'Drop downs'!$A$57</f>
        <v>No specific use</v>
      </c>
      <c r="R84" s="103"/>
    </row>
    <row r="85" spans="1:18" ht="18.45">
      <c r="A85" s="123"/>
      <c r="B85" s="123"/>
      <c r="C85" s="101"/>
      <c r="D85" s="101"/>
      <c r="E85" s="101"/>
      <c r="F85" s="101"/>
      <c r="G85" s="103"/>
      <c r="H85" s="103"/>
      <c r="I85" s="103"/>
      <c r="J85" s="103"/>
      <c r="K85" s="103"/>
      <c r="L85" s="104"/>
      <c r="M85" s="117" t="str">
        <f>'Drop downs'!$A$39</f>
        <v>Don't know</v>
      </c>
      <c r="N85" s="103"/>
      <c r="O85" s="103"/>
      <c r="P85" s="26"/>
      <c r="Q85" s="29" t="str">
        <f>'Drop downs'!$A$58</f>
        <v>Other (Please specify in next column)</v>
      </c>
      <c r="R85" s="103"/>
    </row>
    <row r="86" spans="1:18" ht="18.45">
      <c r="A86" s="124"/>
      <c r="B86" s="124"/>
      <c r="C86" s="106"/>
      <c r="D86" s="106"/>
      <c r="E86" s="106"/>
      <c r="F86" s="106"/>
      <c r="G86" s="104"/>
      <c r="H86" s="104"/>
      <c r="I86" s="104"/>
      <c r="J86" s="104"/>
      <c r="K86" s="104"/>
      <c r="L86" s="102"/>
      <c r="M86" s="118"/>
      <c r="N86" s="104"/>
      <c r="O86" s="104"/>
      <c r="P86" s="25"/>
      <c r="Q86" s="20" t="str">
        <f>'Drop downs'!$A$59</f>
        <v>Not applicable / Don't know</v>
      </c>
      <c r="R86" s="104"/>
    </row>
    <row r="87" spans="1:18" ht="15">
      <c r="A87" s="32"/>
      <c r="B87" s="33"/>
      <c r="C87" s="33"/>
      <c r="D87" s="33"/>
      <c r="E87" s="33"/>
      <c r="F87" s="33"/>
      <c r="G87" s="33"/>
      <c r="H87" s="33"/>
      <c r="I87" s="33"/>
      <c r="J87" s="33"/>
      <c r="K87" s="33"/>
      <c r="L87" s="33"/>
      <c r="M87" s="33"/>
      <c r="N87" s="33"/>
      <c r="O87" s="33"/>
      <c r="P87" s="33"/>
      <c r="Q87" s="33"/>
      <c r="R87" s="34"/>
    </row>
    <row r="88" spans="1:18" ht="18.45">
      <c r="A88" s="122" t="s">
        <v>328</v>
      </c>
      <c r="B88" s="122"/>
      <c r="C88" s="105" t="s">
        <v>151</v>
      </c>
      <c r="D88" s="105" t="s">
        <v>152</v>
      </c>
      <c r="E88" s="105"/>
      <c r="F88" s="105"/>
      <c r="G88" s="102" t="s">
        <v>335</v>
      </c>
      <c r="H88" s="102"/>
      <c r="I88" s="102" t="s">
        <v>335</v>
      </c>
      <c r="J88" s="102"/>
      <c r="K88" s="102" t="s">
        <v>335</v>
      </c>
      <c r="L88" s="56"/>
      <c r="M88" s="59" t="str">
        <f>'Drop downs'!$A$32</f>
        <v>We would need legislative/ normative reforms</v>
      </c>
      <c r="N88" s="102"/>
      <c r="O88" s="102" t="s">
        <v>335</v>
      </c>
      <c r="P88" s="27"/>
      <c r="Q88" s="21" t="str">
        <f>'Drop downs'!$A$51</f>
        <v>Producing estimates or disaggregated data for public dissemination</v>
      </c>
      <c r="R88" s="102"/>
    </row>
    <row r="89" spans="1:18" ht="18.45">
      <c r="A89" s="123"/>
      <c r="B89" s="123"/>
      <c r="C89" s="101"/>
      <c r="D89" s="99" t="s">
        <v>153</v>
      </c>
      <c r="E89" s="99"/>
      <c r="F89" s="99"/>
      <c r="G89" s="103"/>
      <c r="H89" s="103"/>
      <c r="I89" s="103"/>
      <c r="J89" s="103"/>
      <c r="K89" s="103"/>
      <c r="L89" s="57"/>
      <c r="M89" s="58" t="str">
        <f>'Drop downs'!$A$33</f>
        <v>We would need to raise awareness on the importance of these data</v>
      </c>
      <c r="N89" s="103"/>
      <c r="O89" s="103"/>
      <c r="P89" s="26"/>
      <c r="Q89" s="29" t="str">
        <f>'Drop downs'!$A$52</f>
        <v>Developing policy formulations/decisions</v>
      </c>
      <c r="R89" s="103"/>
    </row>
    <row r="90" spans="1:18" ht="36.9">
      <c r="A90" s="123"/>
      <c r="B90" s="123"/>
      <c r="C90" s="101"/>
      <c r="D90" s="99" t="s">
        <v>154</v>
      </c>
      <c r="E90" s="99"/>
      <c r="F90" s="99"/>
      <c r="G90" s="103"/>
      <c r="H90" s="103"/>
      <c r="I90" s="103"/>
      <c r="J90" s="103"/>
      <c r="K90" s="103"/>
      <c r="L90" s="57"/>
      <c r="M90" s="58" t="str">
        <f>'Drop downs'!$A$34</f>
        <v>We would need to change internal administrative procedures on the way data are recorded and processed</v>
      </c>
      <c r="N90" s="103"/>
      <c r="O90" s="103"/>
      <c r="P90" s="26"/>
      <c r="Q90" s="29" t="str">
        <f>'Drop downs'!$A$53</f>
        <v>Developing specific reports/analyses</v>
      </c>
      <c r="R90" s="103"/>
    </row>
    <row r="91" spans="1:18" ht="36.9">
      <c r="A91" s="123"/>
      <c r="B91" s="123"/>
      <c r="C91" s="101"/>
      <c r="D91" s="99" t="s">
        <v>155</v>
      </c>
      <c r="E91" s="99"/>
      <c r="F91" s="99"/>
      <c r="G91" s="103"/>
      <c r="H91" s="103"/>
      <c r="I91" s="103"/>
      <c r="J91" s="103"/>
      <c r="K91" s="103"/>
      <c r="L91" s="57"/>
      <c r="M91" s="58" t="str">
        <f>'Drop downs'!$A$35</f>
        <v>We would need to modify the way data are recorded when they are entered in the data collection system</v>
      </c>
      <c r="N91" s="103"/>
      <c r="O91" s="103"/>
      <c r="P91" s="26"/>
      <c r="Q91" s="29" t="str">
        <f>'Drop downs'!$A$54</f>
        <v>Report to other relevant authorities</v>
      </c>
      <c r="R91" s="103"/>
    </row>
    <row r="92" spans="1:18" ht="18.45">
      <c r="A92" s="123"/>
      <c r="B92" s="123"/>
      <c r="C92" s="101"/>
      <c r="D92" s="101" t="s">
        <v>57</v>
      </c>
      <c r="E92" s="101"/>
      <c r="F92" s="101"/>
      <c r="G92" s="103"/>
      <c r="H92" s="103"/>
      <c r="I92" s="103"/>
      <c r="J92" s="103"/>
      <c r="K92" s="103"/>
      <c r="L92" s="57"/>
      <c r="M92" s="58" t="str">
        <f>'Drop downs'!$A$36</f>
        <v>We would need to change the data transmission/sharing process</v>
      </c>
      <c r="N92" s="103"/>
      <c r="O92" s="103"/>
      <c r="P92" s="26"/>
      <c r="Q92" s="29" t="str">
        <f>'Drop downs'!$A$55</f>
        <v>Producing data for specific groups of interest or vulnerable groups</v>
      </c>
      <c r="R92" s="103"/>
    </row>
    <row r="93" spans="1:18" ht="18.45">
      <c r="A93" s="123"/>
      <c r="B93" s="123"/>
      <c r="C93" s="101"/>
      <c r="D93" s="101" t="s">
        <v>58</v>
      </c>
      <c r="E93" s="101"/>
      <c r="F93" s="101"/>
      <c r="G93" s="103"/>
      <c r="H93" s="103"/>
      <c r="I93" s="103"/>
      <c r="J93" s="103"/>
      <c r="K93" s="103"/>
      <c r="L93" s="57"/>
      <c r="M93" s="58" t="str">
        <f>'Drop downs'!$A$37</f>
        <v>We would need financial resources to put the changes in place</v>
      </c>
      <c r="N93" s="103"/>
      <c r="O93" s="103"/>
      <c r="P93" s="26"/>
      <c r="Q93" s="29" t="str">
        <f>'Drop downs'!$A$56</f>
        <v>Monitoring institutional performance</v>
      </c>
      <c r="R93" s="103"/>
    </row>
    <row r="94" spans="1:18" ht="18.45">
      <c r="A94" s="123"/>
      <c r="B94" s="123"/>
      <c r="C94" s="101"/>
      <c r="D94" s="101"/>
      <c r="E94" s="101"/>
      <c r="F94" s="101"/>
      <c r="G94" s="103"/>
      <c r="H94" s="103"/>
      <c r="I94" s="103"/>
      <c r="J94" s="103"/>
      <c r="K94" s="103"/>
      <c r="L94" s="57"/>
      <c r="M94" s="58" t="str">
        <f>'Drop downs'!$A$38</f>
        <v>Other (Please specify in next column)</v>
      </c>
      <c r="N94" s="103"/>
      <c r="O94" s="103"/>
      <c r="P94" s="26"/>
      <c r="Q94" s="29" t="str">
        <f>'Drop downs'!$A$57</f>
        <v>No specific use</v>
      </c>
      <c r="R94" s="103"/>
    </row>
    <row r="95" spans="1:18" ht="18.45">
      <c r="A95" s="123"/>
      <c r="B95" s="123"/>
      <c r="C95" s="101"/>
      <c r="D95" s="101"/>
      <c r="E95" s="101"/>
      <c r="F95" s="101"/>
      <c r="G95" s="103"/>
      <c r="H95" s="103"/>
      <c r="I95" s="103"/>
      <c r="J95" s="103"/>
      <c r="K95" s="103"/>
      <c r="L95" s="104"/>
      <c r="M95" s="117" t="str">
        <f>'Drop downs'!$A$39</f>
        <v>Don't know</v>
      </c>
      <c r="N95" s="103"/>
      <c r="O95" s="103"/>
      <c r="P95" s="26"/>
      <c r="Q95" s="29" t="str">
        <f>'Drop downs'!$A$58</f>
        <v>Other (Please specify in next column)</v>
      </c>
      <c r="R95" s="103"/>
    </row>
    <row r="96" spans="1:18" ht="18.45">
      <c r="A96" s="124"/>
      <c r="B96" s="124"/>
      <c r="C96" s="106"/>
      <c r="D96" s="106"/>
      <c r="E96" s="106"/>
      <c r="F96" s="106"/>
      <c r="G96" s="104"/>
      <c r="H96" s="104"/>
      <c r="I96" s="104"/>
      <c r="J96" s="104"/>
      <c r="K96" s="104"/>
      <c r="L96" s="102"/>
      <c r="M96" s="118"/>
      <c r="N96" s="104"/>
      <c r="O96" s="104"/>
      <c r="P96" s="25"/>
      <c r="Q96" s="20" t="str">
        <f>'Drop downs'!$A$59</f>
        <v>Not applicable / Don't know</v>
      </c>
      <c r="R96" s="104"/>
    </row>
    <row r="97" spans="1:18" ht="15">
      <c r="A97" s="32"/>
      <c r="B97" s="33"/>
      <c r="C97" s="33"/>
      <c r="D97" s="33"/>
      <c r="E97" s="33"/>
      <c r="F97" s="33"/>
      <c r="G97" s="33"/>
      <c r="H97" s="33"/>
      <c r="I97" s="33"/>
      <c r="J97" s="33"/>
      <c r="K97" s="33"/>
      <c r="L97" s="33"/>
      <c r="M97" s="33"/>
      <c r="N97" s="33"/>
      <c r="O97" s="33"/>
      <c r="P97" s="33"/>
      <c r="Q97" s="33"/>
      <c r="R97" s="34"/>
    </row>
    <row r="98" spans="1:18" ht="18.45">
      <c r="A98" s="122" t="s">
        <v>329</v>
      </c>
      <c r="B98" s="122"/>
      <c r="C98" s="105" t="s">
        <v>156</v>
      </c>
      <c r="D98" s="105" t="s">
        <v>157</v>
      </c>
      <c r="E98" s="105"/>
      <c r="F98" s="105"/>
      <c r="G98" s="102" t="s">
        <v>335</v>
      </c>
      <c r="H98" s="102"/>
      <c r="I98" s="102" t="s">
        <v>335</v>
      </c>
      <c r="J98" s="102"/>
      <c r="K98" s="102" t="s">
        <v>335</v>
      </c>
      <c r="L98" s="56"/>
      <c r="M98" s="59" t="str">
        <f>'Drop downs'!$A$32</f>
        <v>We would need legislative/ normative reforms</v>
      </c>
      <c r="N98" s="102"/>
      <c r="O98" s="102" t="s">
        <v>335</v>
      </c>
      <c r="P98" s="27"/>
      <c r="Q98" s="21" t="str">
        <f>'Drop downs'!$A$51</f>
        <v>Producing estimates or disaggregated data for public dissemination</v>
      </c>
      <c r="R98" s="102"/>
    </row>
    <row r="99" spans="1:18" ht="18.45">
      <c r="A99" s="123"/>
      <c r="B99" s="123"/>
      <c r="C99" s="101"/>
      <c r="D99" s="101" t="s">
        <v>158</v>
      </c>
      <c r="E99" s="101"/>
      <c r="F99" s="101"/>
      <c r="G99" s="103"/>
      <c r="H99" s="103"/>
      <c r="I99" s="103"/>
      <c r="J99" s="103"/>
      <c r="K99" s="103"/>
      <c r="L99" s="57"/>
      <c r="M99" s="58" t="str">
        <f>'Drop downs'!$A$33</f>
        <v>We would need to raise awareness on the importance of these data</v>
      </c>
      <c r="N99" s="103"/>
      <c r="O99" s="103"/>
      <c r="P99" s="26"/>
      <c r="Q99" s="29" t="str">
        <f>'Drop downs'!$A$52</f>
        <v>Developing policy formulations/decisions</v>
      </c>
      <c r="R99" s="103"/>
    </row>
    <row r="100" spans="1:18" ht="36.9">
      <c r="A100" s="123"/>
      <c r="B100" s="123"/>
      <c r="C100" s="101"/>
      <c r="D100" s="101" t="s">
        <v>159</v>
      </c>
      <c r="E100" s="101"/>
      <c r="F100" s="101"/>
      <c r="G100" s="103"/>
      <c r="H100" s="103"/>
      <c r="I100" s="103"/>
      <c r="J100" s="103"/>
      <c r="K100" s="103"/>
      <c r="L100" s="57"/>
      <c r="M100" s="58" t="str">
        <f>'Drop downs'!$A$34</f>
        <v>We would need to change internal administrative procedures on the way data are recorded and processed</v>
      </c>
      <c r="N100" s="103"/>
      <c r="O100" s="103"/>
      <c r="P100" s="26"/>
      <c r="Q100" s="29" t="str">
        <f>'Drop downs'!$A$53</f>
        <v>Developing specific reports/analyses</v>
      </c>
      <c r="R100" s="103"/>
    </row>
    <row r="101" spans="1:18" ht="36.9">
      <c r="A101" s="123"/>
      <c r="B101" s="123"/>
      <c r="C101" s="101"/>
      <c r="D101" s="101" t="s">
        <v>160</v>
      </c>
      <c r="E101" s="101"/>
      <c r="F101" s="101"/>
      <c r="G101" s="103"/>
      <c r="H101" s="103"/>
      <c r="I101" s="103"/>
      <c r="J101" s="103"/>
      <c r="K101" s="103"/>
      <c r="L101" s="57"/>
      <c r="M101" s="58" t="str">
        <f>'Drop downs'!$A$35</f>
        <v>We would need to modify the way data are recorded when they are entered in the data collection system</v>
      </c>
      <c r="N101" s="103"/>
      <c r="O101" s="103"/>
      <c r="P101" s="26"/>
      <c r="Q101" s="29" t="str">
        <f>'Drop downs'!$A$54</f>
        <v>Report to other relevant authorities</v>
      </c>
      <c r="R101" s="103"/>
    </row>
    <row r="102" spans="1:18" ht="18.45">
      <c r="A102" s="123"/>
      <c r="B102" s="123"/>
      <c r="C102" s="101"/>
      <c r="D102" s="99" t="s">
        <v>161</v>
      </c>
      <c r="E102" s="99"/>
      <c r="F102" s="99"/>
      <c r="G102" s="103"/>
      <c r="H102" s="103"/>
      <c r="I102" s="103"/>
      <c r="J102" s="103"/>
      <c r="K102" s="103"/>
      <c r="L102" s="57"/>
      <c r="M102" s="58" t="str">
        <f>'Drop downs'!$A$36</f>
        <v>We would need to change the data transmission/sharing process</v>
      </c>
      <c r="N102" s="103"/>
      <c r="O102" s="103"/>
      <c r="P102" s="26"/>
      <c r="Q102" s="29" t="str">
        <f>'Drop downs'!$A$55</f>
        <v>Producing data for specific groups of interest or vulnerable groups</v>
      </c>
      <c r="R102" s="103"/>
    </row>
    <row r="103" spans="1:18" ht="18.45">
      <c r="A103" s="123"/>
      <c r="B103" s="123"/>
      <c r="C103" s="101"/>
      <c r="D103" s="101" t="s">
        <v>58</v>
      </c>
      <c r="E103" s="101"/>
      <c r="F103" s="101"/>
      <c r="G103" s="103"/>
      <c r="H103" s="103"/>
      <c r="I103" s="103"/>
      <c r="J103" s="103"/>
      <c r="K103" s="103"/>
      <c r="L103" s="57"/>
      <c r="M103" s="58" t="str">
        <f>'Drop downs'!$A$37</f>
        <v>We would need financial resources to put the changes in place</v>
      </c>
      <c r="N103" s="103"/>
      <c r="O103" s="103"/>
      <c r="P103" s="26"/>
      <c r="Q103" s="29" t="str">
        <f>'Drop downs'!$A$56</f>
        <v>Monitoring institutional performance</v>
      </c>
      <c r="R103" s="103"/>
    </row>
    <row r="104" spans="1:18" ht="18.45">
      <c r="A104" s="123"/>
      <c r="B104" s="123"/>
      <c r="C104" s="101"/>
      <c r="D104" s="101"/>
      <c r="E104" s="101"/>
      <c r="F104" s="101"/>
      <c r="G104" s="103"/>
      <c r="H104" s="103"/>
      <c r="I104" s="103"/>
      <c r="J104" s="103"/>
      <c r="K104" s="103"/>
      <c r="L104" s="57"/>
      <c r="M104" s="58" t="str">
        <f>'Drop downs'!$A$38</f>
        <v>Other (Please specify in next column)</v>
      </c>
      <c r="N104" s="103"/>
      <c r="O104" s="103"/>
      <c r="P104" s="26"/>
      <c r="Q104" s="29" t="str">
        <f>'Drop downs'!$A$57</f>
        <v>No specific use</v>
      </c>
      <c r="R104" s="103"/>
    </row>
    <row r="105" spans="1:18" ht="18.45">
      <c r="A105" s="123"/>
      <c r="B105" s="123"/>
      <c r="C105" s="101"/>
      <c r="D105" s="101"/>
      <c r="E105" s="101"/>
      <c r="F105" s="101"/>
      <c r="G105" s="103"/>
      <c r="H105" s="103"/>
      <c r="I105" s="103"/>
      <c r="J105" s="103"/>
      <c r="K105" s="103"/>
      <c r="L105" s="104"/>
      <c r="M105" s="117" t="str">
        <f>'Drop downs'!$A$39</f>
        <v>Don't know</v>
      </c>
      <c r="N105" s="103"/>
      <c r="O105" s="103"/>
      <c r="P105" s="26"/>
      <c r="Q105" s="29" t="str">
        <f>'Drop downs'!$A$58</f>
        <v>Other (Please specify in next column)</v>
      </c>
      <c r="R105" s="103"/>
    </row>
    <row r="106" spans="1:18" ht="18.45">
      <c r="A106" s="124"/>
      <c r="B106" s="124"/>
      <c r="C106" s="106"/>
      <c r="D106" s="106"/>
      <c r="E106" s="106"/>
      <c r="F106" s="106"/>
      <c r="G106" s="104"/>
      <c r="H106" s="104"/>
      <c r="I106" s="104"/>
      <c r="J106" s="104"/>
      <c r="K106" s="104"/>
      <c r="L106" s="102"/>
      <c r="M106" s="118"/>
      <c r="N106" s="104"/>
      <c r="O106" s="104"/>
      <c r="P106" s="25"/>
      <c r="Q106" s="20" t="str">
        <f>'Drop downs'!$A$59</f>
        <v>Not applicable / Don't know</v>
      </c>
      <c r="R106" s="104"/>
    </row>
    <row r="107" spans="1:18" ht="15">
      <c r="A107" s="32"/>
      <c r="B107" s="33"/>
      <c r="C107" s="33"/>
      <c r="D107" s="33"/>
      <c r="E107" s="33"/>
      <c r="F107" s="33"/>
      <c r="G107" s="33"/>
      <c r="H107" s="33"/>
      <c r="I107" s="33"/>
      <c r="J107" s="33"/>
      <c r="K107" s="33"/>
      <c r="L107" s="33"/>
      <c r="M107" s="33"/>
      <c r="N107" s="33"/>
      <c r="O107" s="33"/>
      <c r="P107" s="33"/>
      <c r="Q107" s="33"/>
      <c r="R107" s="34"/>
    </row>
    <row r="108" spans="1:18" ht="18.45">
      <c r="A108" s="122" t="s">
        <v>330</v>
      </c>
      <c r="B108" s="122"/>
      <c r="C108" s="105" t="s">
        <v>332</v>
      </c>
      <c r="D108" s="105" t="s">
        <v>333</v>
      </c>
      <c r="E108" s="105"/>
      <c r="F108" s="105"/>
      <c r="G108" s="102" t="s">
        <v>335</v>
      </c>
      <c r="H108" s="102"/>
      <c r="I108" s="102" t="s">
        <v>335</v>
      </c>
      <c r="J108" s="102"/>
      <c r="K108" s="102" t="s">
        <v>335</v>
      </c>
      <c r="L108" s="56"/>
      <c r="M108" s="59" t="str">
        <f>'Drop downs'!$A$32</f>
        <v>We would need legislative/ normative reforms</v>
      </c>
      <c r="N108" s="102"/>
      <c r="O108" s="102" t="s">
        <v>335</v>
      </c>
      <c r="P108" s="27"/>
      <c r="Q108" s="21" t="str">
        <f>'Drop downs'!$A$51</f>
        <v>Producing estimates or disaggregated data for public dissemination</v>
      </c>
      <c r="R108" s="102"/>
    </row>
    <row r="109" spans="1:18" ht="18.45">
      <c r="A109" s="123"/>
      <c r="B109" s="123"/>
      <c r="C109" s="101"/>
      <c r="D109" s="101" t="s">
        <v>334</v>
      </c>
      <c r="E109" s="101"/>
      <c r="F109" s="101"/>
      <c r="G109" s="103"/>
      <c r="H109" s="103"/>
      <c r="I109" s="103"/>
      <c r="J109" s="103"/>
      <c r="K109" s="103"/>
      <c r="L109" s="57"/>
      <c r="M109" s="58" t="str">
        <f>'Drop downs'!$A$33</f>
        <v>We would need to raise awareness on the importance of these data</v>
      </c>
      <c r="N109" s="103"/>
      <c r="O109" s="103"/>
      <c r="P109" s="26"/>
      <c r="Q109" s="29" t="str">
        <f>'Drop downs'!$A$52</f>
        <v>Developing policy formulations/decisions</v>
      </c>
      <c r="R109" s="103"/>
    </row>
    <row r="110" spans="1:18" ht="36.9" customHeight="1">
      <c r="A110" s="123"/>
      <c r="B110" s="123"/>
      <c r="C110" s="101"/>
      <c r="D110" s="101" t="s">
        <v>57</v>
      </c>
      <c r="E110" s="101"/>
      <c r="F110" s="101"/>
      <c r="G110" s="103"/>
      <c r="H110" s="103"/>
      <c r="I110" s="103"/>
      <c r="J110" s="103"/>
      <c r="K110" s="103"/>
      <c r="L110" s="57"/>
      <c r="M110" s="58" t="str">
        <f>'Drop downs'!$A$34</f>
        <v>We would need to change internal administrative procedures on the way data are recorded and processed</v>
      </c>
      <c r="N110" s="103"/>
      <c r="O110" s="103"/>
      <c r="P110" s="26"/>
      <c r="Q110" s="29" t="str">
        <f>'Drop downs'!$A$53</f>
        <v>Developing specific reports/analyses</v>
      </c>
      <c r="R110" s="103"/>
    </row>
    <row r="111" spans="1:18" ht="33.9" customHeight="1">
      <c r="A111" s="123"/>
      <c r="B111" s="123"/>
      <c r="C111" s="101"/>
      <c r="D111" s="107" t="s">
        <v>58</v>
      </c>
      <c r="E111" s="108"/>
      <c r="F111" s="109"/>
      <c r="G111" s="103"/>
      <c r="H111" s="103"/>
      <c r="I111" s="103"/>
      <c r="J111" s="103"/>
      <c r="K111" s="103"/>
      <c r="L111" s="57"/>
      <c r="M111" s="58" t="str">
        <f>'Drop downs'!$A$35</f>
        <v>We would need to modify the way data are recorded when they are entered in the data collection system</v>
      </c>
      <c r="N111" s="103"/>
      <c r="O111" s="103"/>
      <c r="P111" s="26"/>
      <c r="Q111" s="29" t="str">
        <f>'Drop downs'!$A$54</f>
        <v>Report to other relevant authorities</v>
      </c>
      <c r="R111" s="103"/>
    </row>
    <row r="112" spans="1:18" ht="18.45" customHeight="1">
      <c r="A112" s="123"/>
      <c r="B112" s="123"/>
      <c r="C112" s="101"/>
      <c r="D112" s="110"/>
      <c r="E112" s="111"/>
      <c r="F112" s="112"/>
      <c r="G112" s="103"/>
      <c r="H112" s="103"/>
      <c r="I112" s="103"/>
      <c r="J112" s="103"/>
      <c r="K112" s="103"/>
      <c r="L112" s="57"/>
      <c r="M112" s="58" t="str">
        <f>'Drop downs'!$A$36</f>
        <v>We would need to change the data transmission/sharing process</v>
      </c>
      <c r="N112" s="103"/>
      <c r="O112" s="103"/>
      <c r="P112" s="26"/>
      <c r="Q112" s="29" t="str">
        <f>'Drop downs'!$A$55</f>
        <v>Producing data for specific groups of interest or vulnerable groups</v>
      </c>
      <c r="R112" s="103"/>
    </row>
    <row r="113" spans="1:18" ht="32.7" customHeight="1">
      <c r="A113" s="123"/>
      <c r="B113" s="123"/>
      <c r="C113" s="101"/>
      <c r="D113" s="110"/>
      <c r="E113" s="111"/>
      <c r="F113" s="112"/>
      <c r="G113" s="103"/>
      <c r="H113" s="103"/>
      <c r="I113" s="103"/>
      <c r="J113" s="103"/>
      <c r="K113" s="103"/>
      <c r="L113" s="57"/>
      <c r="M113" s="58" t="str">
        <f>'Drop downs'!$A$37</f>
        <v>We would need financial resources to put the changes in place</v>
      </c>
      <c r="N113" s="103"/>
      <c r="O113" s="103"/>
      <c r="P113" s="26"/>
      <c r="Q113" s="29" t="str">
        <f>'Drop downs'!$A$56</f>
        <v>Monitoring institutional performance</v>
      </c>
      <c r="R113" s="103"/>
    </row>
    <row r="114" spans="1:18" ht="18.45">
      <c r="A114" s="123"/>
      <c r="B114" s="123"/>
      <c r="C114" s="101"/>
      <c r="D114" s="110"/>
      <c r="E114" s="111"/>
      <c r="F114" s="112"/>
      <c r="G114" s="103"/>
      <c r="H114" s="103"/>
      <c r="I114" s="103"/>
      <c r="J114" s="103"/>
      <c r="K114" s="103"/>
      <c r="L114" s="57"/>
      <c r="M114" s="58" t="str">
        <f>'Drop downs'!$A$38</f>
        <v>Other (Please specify in next column)</v>
      </c>
      <c r="N114" s="103"/>
      <c r="O114" s="103"/>
      <c r="P114" s="26"/>
      <c r="Q114" s="29" t="str">
        <f>'Drop downs'!$A$57</f>
        <v>No specific use</v>
      </c>
      <c r="R114" s="103"/>
    </row>
    <row r="115" spans="1:18" ht="18.45">
      <c r="A115" s="123"/>
      <c r="B115" s="123"/>
      <c r="C115" s="101"/>
      <c r="D115" s="110"/>
      <c r="E115" s="111"/>
      <c r="F115" s="112"/>
      <c r="G115" s="103"/>
      <c r="H115" s="103"/>
      <c r="I115" s="103"/>
      <c r="J115" s="103"/>
      <c r="K115" s="103"/>
      <c r="L115" s="104"/>
      <c r="M115" s="117" t="str">
        <f>'Drop downs'!$A$39</f>
        <v>Don't know</v>
      </c>
      <c r="N115" s="103"/>
      <c r="O115" s="103"/>
      <c r="P115" s="26"/>
      <c r="Q115" s="29" t="str">
        <f>'Drop downs'!$A$58</f>
        <v>Other (Please specify in next column)</v>
      </c>
      <c r="R115" s="103"/>
    </row>
    <row r="116" spans="1:18" ht="18.45">
      <c r="A116" s="124"/>
      <c r="B116" s="124"/>
      <c r="C116" s="106"/>
      <c r="D116" s="113"/>
      <c r="E116" s="114"/>
      <c r="F116" s="115"/>
      <c r="G116" s="104"/>
      <c r="H116" s="104"/>
      <c r="I116" s="104"/>
      <c r="J116" s="104"/>
      <c r="K116" s="104"/>
      <c r="L116" s="102"/>
      <c r="M116" s="118"/>
      <c r="N116" s="104"/>
      <c r="O116" s="104"/>
      <c r="P116" s="25"/>
      <c r="Q116" s="20" t="str">
        <f>'Drop downs'!$A$59</f>
        <v>Not applicable / Don't know</v>
      </c>
      <c r="R116" s="104"/>
    </row>
    <row r="117" spans="1:18" ht="15">
      <c r="A117" s="32"/>
      <c r="B117" s="33"/>
      <c r="C117" s="33"/>
      <c r="D117" s="33"/>
      <c r="E117" s="33"/>
      <c r="F117" s="33"/>
      <c r="G117" s="33"/>
      <c r="H117" s="33"/>
      <c r="I117" s="33"/>
      <c r="J117" s="33"/>
      <c r="K117" s="33"/>
      <c r="L117" s="33"/>
      <c r="M117" s="33"/>
      <c r="N117" s="33"/>
      <c r="O117" s="33"/>
      <c r="P117" s="33"/>
      <c r="Q117" s="33"/>
      <c r="R117" s="34"/>
    </row>
    <row r="118" spans="1:18" ht="18.45">
      <c r="A118" s="129" t="s">
        <v>331</v>
      </c>
      <c r="B118" s="129"/>
      <c r="C118" s="105" t="s">
        <v>156</v>
      </c>
      <c r="D118" s="116" t="s">
        <v>157</v>
      </c>
      <c r="E118" s="116"/>
      <c r="F118" s="116"/>
      <c r="G118" s="102" t="s">
        <v>335</v>
      </c>
      <c r="H118" s="102"/>
      <c r="I118" s="102" t="s">
        <v>335</v>
      </c>
      <c r="J118" s="102"/>
      <c r="K118" s="102" t="s">
        <v>335</v>
      </c>
      <c r="L118" s="56"/>
      <c r="M118" s="59" t="str">
        <f>'Drop downs'!$A$32</f>
        <v>We would need legislative/ normative reforms</v>
      </c>
      <c r="N118" s="102"/>
      <c r="O118" s="102" t="s">
        <v>335</v>
      </c>
      <c r="P118" s="27"/>
      <c r="Q118" s="21" t="str">
        <f>'Drop downs'!$A$51</f>
        <v>Producing estimates or disaggregated data for public dissemination</v>
      </c>
      <c r="R118" s="102"/>
    </row>
    <row r="119" spans="1:18" ht="18.45">
      <c r="A119" s="130"/>
      <c r="B119" s="130"/>
      <c r="C119" s="101"/>
      <c r="D119" s="101" t="s">
        <v>158</v>
      </c>
      <c r="E119" s="101"/>
      <c r="F119" s="101"/>
      <c r="G119" s="103"/>
      <c r="H119" s="103"/>
      <c r="I119" s="103"/>
      <c r="J119" s="103"/>
      <c r="K119" s="103"/>
      <c r="L119" s="57"/>
      <c r="M119" s="58" t="str">
        <f>'Drop downs'!$A$33</f>
        <v>We would need to raise awareness on the importance of these data</v>
      </c>
      <c r="N119" s="103"/>
      <c r="O119" s="103"/>
      <c r="P119" s="26"/>
      <c r="Q119" s="29" t="str">
        <f>'Drop downs'!$A$52</f>
        <v>Developing policy formulations/decisions</v>
      </c>
      <c r="R119" s="103"/>
    </row>
    <row r="120" spans="1:18" ht="36.9">
      <c r="A120" s="130"/>
      <c r="B120" s="130"/>
      <c r="C120" s="101"/>
      <c r="D120" s="101" t="s">
        <v>159</v>
      </c>
      <c r="E120" s="101"/>
      <c r="F120" s="101"/>
      <c r="G120" s="103"/>
      <c r="H120" s="103"/>
      <c r="I120" s="103"/>
      <c r="J120" s="103"/>
      <c r="K120" s="103"/>
      <c r="L120" s="57"/>
      <c r="M120" s="58" t="str">
        <f>'Drop downs'!$A$34</f>
        <v>We would need to change internal administrative procedures on the way data are recorded and processed</v>
      </c>
      <c r="N120" s="103"/>
      <c r="O120" s="103"/>
      <c r="P120" s="26"/>
      <c r="Q120" s="29" t="str">
        <f>'Drop downs'!$A$53</f>
        <v>Developing specific reports/analyses</v>
      </c>
      <c r="R120" s="103"/>
    </row>
    <row r="121" spans="1:18" ht="36.9">
      <c r="A121" s="130"/>
      <c r="B121" s="130"/>
      <c r="C121" s="101"/>
      <c r="D121" s="101" t="s">
        <v>160</v>
      </c>
      <c r="E121" s="101"/>
      <c r="F121" s="101"/>
      <c r="G121" s="103"/>
      <c r="H121" s="103"/>
      <c r="I121" s="103"/>
      <c r="J121" s="103"/>
      <c r="K121" s="103"/>
      <c r="L121" s="57"/>
      <c r="M121" s="58" t="str">
        <f>'Drop downs'!$A$35</f>
        <v>We would need to modify the way data are recorded when they are entered in the data collection system</v>
      </c>
      <c r="N121" s="103"/>
      <c r="O121" s="103"/>
      <c r="P121" s="26"/>
      <c r="Q121" s="29" t="str">
        <f>'Drop downs'!$A$54</f>
        <v>Report to other relevant authorities</v>
      </c>
      <c r="R121" s="103"/>
    </row>
    <row r="122" spans="1:18" ht="18.45">
      <c r="A122" s="130"/>
      <c r="B122" s="130"/>
      <c r="C122" s="101"/>
      <c r="D122" s="101" t="s">
        <v>161</v>
      </c>
      <c r="E122" s="101"/>
      <c r="F122" s="101"/>
      <c r="G122" s="103"/>
      <c r="H122" s="103"/>
      <c r="I122" s="103"/>
      <c r="J122" s="103"/>
      <c r="K122" s="103"/>
      <c r="L122" s="57"/>
      <c r="M122" s="58" t="str">
        <f>'Drop downs'!$A$36</f>
        <v>We would need to change the data transmission/sharing process</v>
      </c>
      <c r="N122" s="103"/>
      <c r="O122" s="103"/>
      <c r="P122" s="26"/>
      <c r="Q122" s="29" t="str">
        <f>'Drop downs'!$A$55</f>
        <v>Producing data for specific groups of interest or vulnerable groups</v>
      </c>
      <c r="R122" s="103"/>
    </row>
    <row r="123" spans="1:18" ht="18.45">
      <c r="A123" s="130"/>
      <c r="B123" s="130"/>
      <c r="C123" s="101"/>
      <c r="D123" s="101" t="s">
        <v>58</v>
      </c>
      <c r="E123" s="101"/>
      <c r="F123" s="101"/>
      <c r="G123" s="103"/>
      <c r="H123" s="103"/>
      <c r="I123" s="103"/>
      <c r="J123" s="103"/>
      <c r="K123" s="103"/>
      <c r="L123" s="57"/>
      <c r="M123" s="58" t="str">
        <f>'Drop downs'!$A$37</f>
        <v>We would need financial resources to put the changes in place</v>
      </c>
      <c r="N123" s="103"/>
      <c r="O123" s="103"/>
      <c r="P123" s="26"/>
      <c r="Q123" s="29" t="str">
        <f>'Drop downs'!$A$56</f>
        <v>Monitoring institutional performance</v>
      </c>
      <c r="R123" s="103"/>
    </row>
    <row r="124" spans="1:18" ht="18.45">
      <c r="A124" s="130"/>
      <c r="B124" s="130"/>
      <c r="C124" s="101"/>
      <c r="D124" s="101"/>
      <c r="E124" s="101"/>
      <c r="F124" s="101"/>
      <c r="G124" s="103"/>
      <c r="H124" s="103"/>
      <c r="I124" s="103"/>
      <c r="J124" s="103"/>
      <c r="K124" s="103"/>
      <c r="L124" s="57"/>
      <c r="M124" s="58" t="str">
        <f>'Drop downs'!$A$38</f>
        <v>Other (Please specify in next column)</v>
      </c>
      <c r="N124" s="103"/>
      <c r="O124" s="103"/>
      <c r="P124" s="26"/>
      <c r="Q124" s="29" t="str">
        <f>'Drop downs'!$A$57</f>
        <v>No specific use</v>
      </c>
      <c r="R124" s="103"/>
    </row>
    <row r="125" spans="1:18" ht="18.45">
      <c r="A125" s="130"/>
      <c r="B125" s="130"/>
      <c r="C125" s="101"/>
      <c r="D125" s="101"/>
      <c r="E125" s="101"/>
      <c r="F125" s="101"/>
      <c r="G125" s="103"/>
      <c r="H125" s="103"/>
      <c r="I125" s="103"/>
      <c r="J125" s="103"/>
      <c r="K125" s="103"/>
      <c r="L125" s="104"/>
      <c r="M125" s="117" t="str">
        <f>'Drop downs'!$A$39</f>
        <v>Don't know</v>
      </c>
      <c r="N125" s="103"/>
      <c r="O125" s="103"/>
      <c r="P125" s="26"/>
      <c r="Q125" s="29" t="str">
        <f>'Drop downs'!$A$58</f>
        <v>Other (Please specify in next column)</v>
      </c>
      <c r="R125" s="103"/>
    </row>
    <row r="126" spans="1:18" ht="18.45">
      <c r="A126" s="131"/>
      <c r="B126" s="131"/>
      <c r="C126" s="106"/>
      <c r="D126" s="106"/>
      <c r="E126" s="106"/>
      <c r="F126" s="106"/>
      <c r="G126" s="104"/>
      <c r="H126" s="104"/>
      <c r="I126" s="104"/>
      <c r="J126" s="104"/>
      <c r="K126" s="104"/>
      <c r="L126" s="102"/>
      <c r="M126" s="118"/>
      <c r="N126" s="104"/>
      <c r="O126" s="104"/>
      <c r="P126" s="25"/>
      <c r="Q126" s="20" t="str">
        <f>'Drop downs'!$A$59</f>
        <v>Not applicable / Don't know</v>
      </c>
      <c r="R126" s="104"/>
    </row>
    <row r="127" spans="1:18" ht="15">
      <c r="A127" s="32"/>
      <c r="B127" s="33"/>
      <c r="C127" s="33"/>
      <c r="D127" s="33"/>
      <c r="E127" s="33"/>
      <c r="F127" s="33"/>
      <c r="G127" s="33"/>
      <c r="H127" s="33"/>
      <c r="I127" s="33"/>
      <c r="J127" s="33"/>
      <c r="K127" s="33"/>
      <c r="L127" s="33"/>
      <c r="M127" s="33"/>
      <c r="N127" s="33"/>
      <c r="O127" s="33"/>
      <c r="P127" s="33"/>
      <c r="Q127" s="33"/>
      <c r="R127" s="34"/>
    </row>
  </sheetData>
  <sheetProtection algorithmName="SHA-512" hashValue="6mWq575CHXVRDdVDyZYh9wEKRyqql3+rCn46SONoDMG4uFebqJutTCG3K+Tt0rLggPSflp/TH79loTAGz68c0g==" saltValue="Kuh3/9ChJSMrth8D3XfVvQ==" spinCount="100000" sheet="1" formatColumns="0" formatRows="0" insertHyperlinks="0"/>
  <mergeCells count="225">
    <mergeCell ref="L115:L116"/>
    <mergeCell ref="M115:M116"/>
    <mergeCell ref="L125:L126"/>
    <mergeCell ref="M125:M126"/>
    <mergeCell ref="D121:F121"/>
    <mergeCell ref="D122:F122"/>
    <mergeCell ref="A118:B126"/>
    <mergeCell ref="C118:C126"/>
    <mergeCell ref="D123:F126"/>
    <mergeCell ref="E78:F78"/>
    <mergeCell ref="E79:F79"/>
    <mergeCell ref="D80:D81"/>
    <mergeCell ref="E80:F80"/>
    <mergeCell ref="E81:F81"/>
    <mergeCell ref="D82:F82"/>
    <mergeCell ref="D83:F83"/>
    <mergeCell ref="A78:B86"/>
    <mergeCell ref="C78:C86"/>
    <mergeCell ref="D84:F86"/>
    <mergeCell ref="D78:D79"/>
    <mergeCell ref="A88:B96"/>
    <mergeCell ref="C88:C96"/>
    <mergeCell ref="A98:B106"/>
    <mergeCell ref="C98:C106"/>
    <mergeCell ref="A108:B116"/>
    <mergeCell ref="G78:G86"/>
    <mergeCell ref="A64:B76"/>
    <mergeCell ref="C64:C76"/>
    <mergeCell ref="D64:F64"/>
    <mergeCell ref="D65:D74"/>
    <mergeCell ref="E65:F65"/>
    <mergeCell ref="E66:F66"/>
    <mergeCell ref="E67:F67"/>
    <mergeCell ref="E68:F68"/>
    <mergeCell ref="E69:F69"/>
    <mergeCell ref="E70:F70"/>
    <mergeCell ref="E71:F71"/>
    <mergeCell ref="E72:F72"/>
    <mergeCell ref="E73:F73"/>
    <mergeCell ref="E74:F74"/>
    <mergeCell ref="D75:F75"/>
    <mergeCell ref="D76:F76"/>
    <mergeCell ref="G88:G96"/>
    <mergeCell ref="G98:G106"/>
    <mergeCell ref="K14:K22"/>
    <mergeCell ref="A14:B22"/>
    <mergeCell ref="D4:F4"/>
    <mergeCell ref="P3:Q3"/>
    <mergeCell ref="A4:B12"/>
    <mergeCell ref="G4:G12"/>
    <mergeCell ref="D37:F42"/>
    <mergeCell ref="C4:C12"/>
    <mergeCell ref="D7:F12"/>
    <mergeCell ref="N14:N22"/>
    <mergeCell ref="O14:O22"/>
    <mergeCell ref="J34:J42"/>
    <mergeCell ref="K34:K42"/>
    <mergeCell ref="N34:N42"/>
    <mergeCell ref="O34:O42"/>
    <mergeCell ref="M11:M12"/>
    <mergeCell ref="L11:L12"/>
    <mergeCell ref="L21:L22"/>
    <mergeCell ref="M21:M22"/>
    <mergeCell ref="L31:L32"/>
    <mergeCell ref="M31:M32"/>
    <mergeCell ref="L41:L42"/>
    <mergeCell ref="M41:M42"/>
    <mergeCell ref="P2:R2"/>
    <mergeCell ref="A2:B3"/>
    <mergeCell ref="C2:F3"/>
    <mergeCell ref="A1:R1"/>
    <mergeCell ref="G2:H2"/>
    <mergeCell ref="I2:J2"/>
    <mergeCell ref="K2:O2"/>
    <mergeCell ref="L3:M3"/>
    <mergeCell ref="H4:H12"/>
    <mergeCell ref="I4:I12"/>
    <mergeCell ref="J4:J12"/>
    <mergeCell ref="K4:K12"/>
    <mergeCell ref="N4:N12"/>
    <mergeCell ref="O4:O12"/>
    <mergeCell ref="R4:R12"/>
    <mergeCell ref="D5:F5"/>
    <mergeCell ref="D6:F6"/>
    <mergeCell ref="R14:R22"/>
    <mergeCell ref="A24:B32"/>
    <mergeCell ref="G24:G32"/>
    <mergeCell ref="H24:H32"/>
    <mergeCell ref="I24:I32"/>
    <mergeCell ref="J24:J32"/>
    <mergeCell ref="K24:K32"/>
    <mergeCell ref="N24:N32"/>
    <mergeCell ref="O24:O32"/>
    <mergeCell ref="R24:R32"/>
    <mergeCell ref="G14:G22"/>
    <mergeCell ref="H14:H22"/>
    <mergeCell ref="D14:F14"/>
    <mergeCell ref="D15:F15"/>
    <mergeCell ref="D16:F16"/>
    <mergeCell ref="C14:C22"/>
    <mergeCell ref="D17:F22"/>
    <mergeCell ref="D24:F24"/>
    <mergeCell ref="D25:F25"/>
    <mergeCell ref="D26:F26"/>
    <mergeCell ref="C24:C32"/>
    <mergeCell ref="D27:F32"/>
    <mergeCell ref="I14:I22"/>
    <mergeCell ref="J14:J22"/>
    <mergeCell ref="R34:R42"/>
    <mergeCell ref="A44:B52"/>
    <mergeCell ref="G44:G52"/>
    <mergeCell ref="H44:H52"/>
    <mergeCell ref="I44:I52"/>
    <mergeCell ref="J44:J52"/>
    <mergeCell ref="K44:K52"/>
    <mergeCell ref="N44:N52"/>
    <mergeCell ref="O44:O52"/>
    <mergeCell ref="R44:R52"/>
    <mergeCell ref="G34:G42"/>
    <mergeCell ref="H34:H42"/>
    <mergeCell ref="I34:I42"/>
    <mergeCell ref="A34:B42"/>
    <mergeCell ref="C45:C52"/>
    <mergeCell ref="D44:F52"/>
    <mergeCell ref="D34:F34"/>
    <mergeCell ref="D35:F35"/>
    <mergeCell ref="D36:F36"/>
    <mergeCell ref="C34:C42"/>
    <mergeCell ref="L51:L52"/>
    <mergeCell ref="M51:M52"/>
    <mergeCell ref="G54:G62"/>
    <mergeCell ref="H54:H62"/>
    <mergeCell ref="I54:I62"/>
    <mergeCell ref="J54:J62"/>
    <mergeCell ref="K54:K62"/>
    <mergeCell ref="N54:N62"/>
    <mergeCell ref="O54:O62"/>
    <mergeCell ref="R54:R62"/>
    <mergeCell ref="A54:B62"/>
    <mergeCell ref="D54:F54"/>
    <mergeCell ref="D55:F55"/>
    <mergeCell ref="D56:F56"/>
    <mergeCell ref="D57:F57"/>
    <mergeCell ref="D58:F58"/>
    <mergeCell ref="D59:F59"/>
    <mergeCell ref="D60:F60"/>
    <mergeCell ref="C54:C62"/>
    <mergeCell ref="D61:F62"/>
    <mergeCell ref="L61:L62"/>
    <mergeCell ref="M61:M62"/>
    <mergeCell ref="H78:H86"/>
    <mergeCell ref="I78:I86"/>
    <mergeCell ref="J78:J86"/>
    <mergeCell ref="K78:K86"/>
    <mergeCell ref="N78:N86"/>
    <mergeCell ref="O78:O86"/>
    <mergeCell ref="R78:R86"/>
    <mergeCell ref="G64:G76"/>
    <mergeCell ref="H64:H76"/>
    <mergeCell ref="I64:I76"/>
    <mergeCell ref="J64:J76"/>
    <mergeCell ref="K64:K76"/>
    <mergeCell ref="N64:N76"/>
    <mergeCell ref="O64:O76"/>
    <mergeCell ref="P72:P76"/>
    <mergeCell ref="Q72:Q76"/>
    <mergeCell ref="R64:R76"/>
    <mergeCell ref="L71:L76"/>
    <mergeCell ref="M71:M76"/>
    <mergeCell ref="L85:L86"/>
    <mergeCell ref="M85:M86"/>
    <mergeCell ref="H88:H96"/>
    <mergeCell ref="I88:I96"/>
    <mergeCell ref="J88:J96"/>
    <mergeCell ref="K88:K96"/>
    <mergeCell ref="N88:N96"/>
    <mergeCell ref="O88:O96"/>
    <mergeCell ref="R88:R96"/>
    <mergeCell ref="D88:F88"/>
    <mergeCell ref="D89:F89"/>
    <mergeCell ref="D90:F90"/>
    <mergeCell ref="D91:F91"/>
    <mergeCell ref="D92:F92"/>
    <mergeCell ref="D93:F96"/>
    <mergeCell ref="L95:L96"/>
    <mergeCell ref="M95:M96"/>
    <mergeCell ref="H98:H106"/>
    <mergeCell ref="I98:I106"/>
    <mergeCell ref="J98:J106"/>
    <mergeCell ref="K98:K106"/>
    <mergeCell ref="N98:N106"/>
    <mergeCell ref="O98:O106"/>
    <mergeCell ref="R98:R106"/>
    <mergeCell ref="D98:F98"/>
    <mergeCell ref="D99:F99"/>
    <mergeCell ref="D100:F100"/>
    <mergeCell ref="D101:F101"/>
    <mergeCell ref="D102:F102"/>
    <mergeCell ref="D103:F106"/>
    <mergeCell ref="L105:L106"/>
    <mergeCell ref="M105:M106"/>
    <mergeCell ref="R118:R126"/>
    <mergeCell ref="C108:C116"/>
    <mergeCell ref="G118:G126"/>
    <mergeCell ref="H118:H126"/>
    <mergeCell ref="I118:I126"/>
    <mergeCell ref="J118:J126"/>
    <mergeCell ref="K118:K126"/>
    <mergeCell ref="N118:N126"/>
    <mergeCell ref="O118:O126"/>
    <mergeCell ref="G108:G116"/>
    <mergeCell ref="H108:H116"/>
    <mergeCell ref="I108:I116"/>
    <mergeCell ref="J108:J116"/>
    <mergeCell ref="K108:K116"/>
    <mergeCell ref="N108:N116"/>
    <mergeCell ref="O108:O116"/>
    <mergeCell ref="R108:R116"/>
    <mergeCell ref="D108:F108"/>
    <mergeCell ref="D109:F109"/>
    <mergeCell ref="D110:F110"/>
    <mergeCell ref="D111:F116"/>
    <mergeCell ref="D118:F118"/>
    <mergeCell ref="D119:F119"/>
    <mergeCell ref="D120:F120"/>
  </mergeCells>
  <conditionalFormatting sqref="H4:H12">
    <cfRule type="expression" priority="76"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61"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60" dxfId="0">
      <formula>NOT(G24="Partially determinant. The criterion can point towards a gender motivation only when combined with other context variables. (Please indicate which other variables in the next Column)")</formula>
    </cfRule>
  </conditionalFormatting>
  <conditionalFormatting sqref="H34:H42">
    <cfRule type="expression" priority="59" dxfId="0">
      <formula>NOT(G34="Partially determinant. The criterion can point towards a gender motivation only when combined with other context variables. (Please indicate which other variables in the next Column)")</formula>
    </cfRule>
  </conditionalFormatting>
  <conditionalFormatting sqref="H44:H52">
    <cfRule type="expression" priority="58" dxfId="0">
      <formula>NOT(G44="Partially determinant. The criterion can point towards a gender motivation only when combined with other context variables. (Please indicate which other variables in the next Column)")</formula>
    </cfRule>
  </conditionalFormatting>
  <conditionalFormatting sqref="H54:H62">
    <cfRule type="expression" priority="57" dxfId="0">
      <formula>NOT(G54="Partially determinant. The criterion can point towards a gender motivation only when combined with other context variables. (Please indicate which other variables in the next Column)")</formula>
    </cfRule>
  </conditionalFormatting>
  <conditionalFormatting sqref="H64">
    <cfRule type="expression" priority="56" dxfId="0">
      <formula>NOT(G64="Partially determinant. The criterion can point towards a gender motivation only when combined with other context variables. (Please indicate which other variables in the next Column)")</formula>
    </cfRule>
  </conditionalFormatting>
  <conditionalFormatting sqref="H78:H86">
    <cfRule type="expression" priority="55" dxfId="0">
      <formula>NOT(G78="Partially determinant. The criterion can point towards a gender motivation only when combined with other context variables. (Please indicate which other variables in the next Column)")</formula>
    </cfRule>
  </conditionalFormatting>
  <conditionalFormatting sqref="H88:H96">
    <cfRule type="expression" priority="54" dxfId="0">
      <formula>NOT(G88="Partially determinant. The criterion can point towards a gender motivation only when combined with other context variables. (Please indicate which other variables in the next Column)")</formula>
    </cfRule>
  </conditionalFormatting>
  <conditionalFormatting sqref="H98:H106">
    <cfRule type="expression" priority="53" dxfId="0">
      <formula>NOT(G98="Partially determinant. The criterion can point towards a gender motivation only when combined with other context variables. (Please indicate which other variables in the next Column)")</formula>
    </cfRule>
  </conditionalFormatting>
  <conditionalFormatting sqref="H108:H116">
    <cfRule type="expression" priority="52" dxfId="0">
      <formula>NOT(G108="Partially determinant. The criterion can point towards a gender motivation only when combined with other context variables. (Please indicate which other variables in the next Column)")</formula>
    </cfRule>
  </conditionalFormatting>
  <conditionalFormatting sqref="H118:H126">
    <cfRule type="expression" priority="51" dxfId="0">
      <formula>NOT(G118="Partially determinant. The criterion can point towards a gender motivation only when combined with other context variables. (Please indicate which other variables in the next Column)")</formula>
    </cfRule>
  </conditionalFormatting>
  <conditionalFormatting sqref="J4:J12">
    <cfRule type="expression" priority="49" dxfId="0">
      <formula>NOT(I4="No, they don’t reflect the data needed to assess the criterion. (Please go to next question - Column J)")</formula>
    </cfRule>
  </conditionalFormatting>
  <conditionalFormatting sqref="J14:J22">
    <cfRule type="expression" priority="48" dxfId="0">
      <formula>NOT(I14="No, they don’t reflect the data needed to assess the criterion. (Please go to next question - Column J)")</formula>
    </cfRule>
  </conditionalFormatting>
  <conditionalFormatting sqref="J24:J32">
    <cfRule type="expression" priority="47" dxfId="0">
      <formula>NOT(I24="No, they don’t reflect the data needed to assess the criterion. (Please go to next question - Column J)")</formula>
    </cfRule>
  </conditionalFormatting>
  <conditionalFormatting sqref="J34:J42">
    <cfRule type="expression" priority="46" dxfId="0">
      <formula>NOT(I34="No, they don’t reflect the data needed to assess the criterion. (Please go to next question - Column J)")</formula>
    </cfRule>
  </conditionalFormatting>
  <conditionalFormatting sqref="J54:J62">
    <cfRule type="expression" priority="45" dxfId="0">
      <formula>NOT(I54="No, they don’t reflect the data needed to assess the criterion. (Please go to next question - Column J)")</formula>
    </cfRule>
  </conditionalFormatting>
  <conditionalFormatting sqref="J64">
    <cfRule type="expression" priority="44" dxfId="0">
      <formula>NOT(I64="No, they don’t reflect the data needed to assess the criterion. (Please go to next question - Column J)")</formula>
    </cfRule>
  </conditionalFormatting>
  <conditionalFormatting sqref="J78:J86">
    <cfRule type="expression" priority="43" dxfId="0">
      <formula>NOT(I78="No, they don’t reflect the data needed to assess the criterion. (Please go to next question - Column J)")</formula>
    </cfRule>
  </conditionalFormatting>
  <conditionalFormatting sqref="J88:J96">
    <cfRule type="expression" priority="42" dxfId="0">
      <formula>NOT(I88="No, they don’t reflect the data needed to assess the criterion. (Please go to next question - Column J)")</formula>
    </cfRule>
  </conditionalFormatting>
  <conditionalFormatting sqref="J98:J106">
    <cfRule type="expression" priority="41" dxfId="0">
      <formula>NOT(I98="No, they don’t reflect the data needed to assess the criterion. (Please go to next question - Column J)")</formula>
    </cfRule>
  </conditionalFormatting>
  <conditionalFormatting sqref="J108:J116">
    <cfRule type="expression" priority="40" dxfId="0">
      <formula>NOT(I108="No, they don’t reflect the data needed to assess the criterion. (Please go to next question - Column J)")</formula>
    </cfRule>
  </conditionalFormatting>
  <conditionalFormatting sqref="J118:J126">
    <cfRule type="expression" priority="39" dxfId="0">
      <formula>NOT(I118="No, they don’t reflect the data needed to assess the criterion. (Please go to next question - Column J)")</formula>
    </cfRule>
  </conditionalFormatting>
  <conditionalFormatting sqref="N4:N12">
    <cfRule type="expression" priority="38" dxfId="0">
      <formula>ISBLANK(L10)</formula>
    </cfRule>
  </conditionalFormatting>
  <conditionalFormatting sqref="N14:N22">
    <cfRule type="expression" priority="37" dxfId="0">
      <formula>ISBLANK(L20)</formula>
    </cfRule>
  </conditionalFormatting>
  <conditionalFormatting sqref="N24:N32">
    <cfRule type="expression" priority="36" dxfId="0">
      <formula>ISBLANK(L30)</formula>
    </cfRule>
  </conditionalFormatting>
  <conditionalFormatting sqref="N34:N42">
    <cfRule type="expression" priority="35" dxfId="0">
      <formula>ISBLANK(L40)</formula>
    </cfRule>
  </conditionalFormatting>
  <conditionalFormatting sqref="N44:N52">
    <cfRule type="expression" priority="34" dxfId="0">
      <formula>ISBLANK(L50)</formula>
    </cfRule>
  </conditionalFormatting>
  <conditionalFormatting sqref="N54:N62">
    <cfRule type="expression" priority="33" dxfId="0">
      <formula>ISBLANK(L60)</formula>
    </cfRule>
  </conditionalFormatting>
  <conditionalFormatting sqref="N64">
    <cfRule type="expression" priority="32" dxfId="0">
      <formula>ISBLANK(L70)</formula>
    </cfRule>
  </conditionalFormatting>
  <conditionalFormatting sqref="N78:N86">
    <cfRule type="expression" priority="31" dxfId="0">
      <formula>ISBLANK(L84)</formula>
    </cfRule>
  </conditionalFormatting>
  <conditionalFormatting sqref="N88:N96">
    <cfRule type="expression" priority="30" dxfId="0">
      <formula>ISBLANK(L94)</formula>
    </cfRule>
  </conditionalFormatting>
  <conditionalFormatting sqref="N98:N106">
    <cfRule type="expression" priority="29" dxfId="0">
      <formula>ISBLANK(L104)</formula>
    </cfRule>
  </conditionalFormatting>
  <conditionalFormatting sqref="N108:N116">
    <cfRule type="expression" priority="28" dxfId="0">
      <formula>ISBLANK(L114)</formula>
    </cfRule>
  </conditionalFormatting>
  <conditionalFormatting sqref="N118:N126">
    <cfRule type="expression" priority="27" dxfId="0">
      <formula>ISBLANK(L124)</formula>
    </cfRule>
  </conditionalFormatting>
  <conditionalFormatting sqref="L4:M12">
    <cfRule type="expression" priority="24" dxfId="0">
      <formula>SEARCH("N",$K$4)&lt;&gt;1</formula>
    </cfRule>
  </conditionalFormatting>
  <conditionalFormatting sqref="L14:M22">
    <cfRule type="expression" priority="23" dxfId="0">
      <formula>SEARCH("N",$K$14)&lt;&gt;1</formula>
    </cfRule>
  </conditionalFormatting>
  <conditionalFormatting sqref="L24:M32">
    <cfRule type="expression" priority="22" dxfId="0">
      <formula>SEARCH("N",$K$24)&lt;&gt;1</formula>
    </cfRule>
  </conditionalFormatting>
  <conditionalFormatting sqref="L34:M42">
    <cfRule type="expression" priority="21" dxfId="0">
      <formula>SEARCH("N",$K$34)&lt;&gt;1</formula>
    </cfRule>
  </conditionalFormatting>
  <conditionalFormatting sqref="L44:M52">
    <cfRule type="expression" priority="20" dxfId="0">
      <formula>SEARCH("N",$K$44)&lt;&gt;1</formula>
    </cfRule>
  </conditionalFormatting>
  <conditionalFormatting sqref="L54:M62">
    <cfRule type="expression" priority="19" dxfId="0">
      <formula>SEARCH("N",$K$54)&lt;&gt;1</formula>
    </cfRule>
  </conditionalFormatting>
  <conditionalFormatting sqref="L78:M86">
    <cfRule type="expression" priority="18" dxfId="0">
      <formula>SEARCH("N",$K$78)&lt;&gt;1</formula>
    </cfRule>
  </conditionalFormatting>
  <conditionalFormatting sqref="L88:M96">
    <cfRule type="expression" priority="17" dxfId="0">
      <formula>SEARCH("N",$K$88)&lt;&gt;1</formula>
    </cfRule>
  </conditionalFormatting>
  <conditionalFormatting sqref="L98:M106">
    <cfRule type="expression" priority="16" dxfId="0">
      <formula>SEARCH("N",$K$98)&lt;&gt;1</formula>
    </cfRule>
  </conditionalFormatting>
  <conditionalFormatting sqref="L108:M116">
    <cfRule type="expression" priority="15" dxfId="0">
      <formula>SEARCH("N",$K$108)&lt;&gt;1</formula>
    </cfRule>
  </conditionalFormatting>
  <conditionalFormatting sqref="L118:M126">
    <cfRule type="expression" priority="14" dxfId="0">
      <formula>SEARCH("N",$K$118)&lt;&gt;1</formula>
    </cfRule>
  </conditionalFormatting>
  <conditionalFormatting sqref="L64:M76">
    <cfRule type="expression" priority="13" dxfId="0">
      <formula>SEARCH("N",$K$64)&lt;&gt;1</formula>
    </cfRule>
  </conditionalFormatting>
  <conditionalFormatting sqref="R4:R12">
    <cfRule type="expression" priority="12" dxfId="0">
      <formula>ISBLANK(P11)</formula>
    </cfRule>
  </conditionalFormatting>
  <conditionalFormatting sqref="R14:R22">
    <cfRule type="expression" priority="11" dxfId="0">
      <formula>ISBLANK(P21)</formula>
    </cfRule>
  </conditionalFormatting>
  <conditionalFormatting sqref="R24:R32">
    <cfRule type="expression" priority="10" dxfId="0">
      <formula>ISBLANK(P31)</formula>
    </cfRule>
  </conditionalFormatting>
  <conditionalFormatting sqref="R34:R42">
    <cfRule type="expression" priority="9" dxfId="0">
      <formula>ISBLANK(P41)</formula>
    </cfRule>
  </conditionalFormatting>
  <conditionalFormatting sqref="R44:R52">
    <cfRule type="expression" priority="8" dxfId="0">
      <formula>ISBLANK(P51)</formula>
    </cfRule>
  </conditionalFormatting>
  <conditionalFormatting sqref="R54:R62">
    <cfRule type="expression" priority="7" dxfId="0">
      <formula>ISBLANK(P61)</formula>
    </cfRule>
  </conditionalFormatting>
  <conditionalFormatting sqref="R78:R86">
    <cfRule type="expression" priority="6" dxfId="0">
      <formula>ISBLANK(P85)</formula>
    </cfRule>
  </conditionalFormatting>
  <conditionalFormatting sqref="R88:R96">
    <cfRule type="expression" priority="5" dxfId="0">
      <formula>ISBLANK(P95)</formula>
    </cfRule>
  </conditionalFormatting>
  <conditionalFormatting sqref="R98:R106">
    <cfRule type="expression" priority="4" dxfId="0">
      <formula>ISBLANK(P105)</formula>
    </cfRule>
  </conditionalFormatting>
  <conditionalFormatting sqref="R108:R116">
    <cfRule type="expression" priority="3" dxfId="0">
      <formula>ISBLANK(P115)</formula>
    </cfRule>
  </conditionalFormatting>
  <conditionalFormatting sqref="R118:R126">
    <cfRule type="expression" priority="2" dxfId="0">
      <formula>ISBLANK(P125)</formula>
    </cfRule>
  </conditionalFormatting>
  <conditionalFormatting sqref="R64">
    <cfRule type="expression" priority="1" dxfId="0">
      <formula>ISBLANK(P71)</formula>
    </cfRule>
  </conditionalFormatting>
  <dataValidations count="6">
    <dataValidation type="list" showInputMessage="1" showErrorMessage="1" sqref="G4 G14 G24 G34 G44 G54 G64 G78 G88 G98 G108 G118">
      <formula1>Motivation</formula1>
    </dataValidation>
    <dataValidation type="list" showInputMessage="1" showErrorMessage="1" sqref="I4 I14 I24 I34 I118 I54 I64 I78 I88 I98 I108">
      <formula1>Motivation2</formula1>
    </dataValidation>
    <dataValidation type="list" showInputMessage="1" showErrorMessage="1" sqref="K4 K14 K24 K34 K44 K54 K64 K78 K88 K98 K108 K118">
      <formula1>Collection1</formula1>
    </dataValidation>
    <dataValidation showInputMessage="1" showErrorMessage="1" sqref="H4 M4:M11 Q14:Q22 H14 M14:M21 Q24:Q32 H24 M24:M31 Q34:Q42 H34 M34:M41 Q44:Q52 H44 M44:M51 Q54:Q62 H54 M54:M61 Q118:Q126 H64 Q78:Q86 H78 M78:M85 Q88:Q96 H88 M88:M95 Q98:Q106 H98 M98:M105 Q108:Q116 H108 M108:M115 Q64:Q72 H118 M118:M125 Q4:Q12 M64:M71"/>
    <dataValidation type="list" allowBlank="1" showInputMessage="1" showErrorMessage="1" sqref="O4 O14 O24 O34 O44 O54 O64 O78 O88 O98 O108 O118">
      <formula1>Proportion1</formula1>
    </dataValidation>
    <dataValidation type="whole" allowBlank="1" showInputMessage="1" showErrorMessage="1" errorTitle="Invalid ranking" error="Please select 3 options maximum and rank them from 1 to 3. Please use numbers." sqref="P4:P126 L4:L11 L13:L21 L23:L31 L33:L41 L43:L51 L53:L61 L117:L125 L87:L95 L97:L105 L107:L115 L63:L71 L77:L85">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2B2E-4FBC-43D8-AC44-2434724DA86A}">
  <sheetPr>
    <pageSetUpPr fitToPage="1"/>
  </sheetPr>
  <dimension ref="A1:R59"/>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8" t="s">
        <v>32</v>
      </c>
      <c r="B1" s="138"/>
      <c r="C1" s="138"/>
      <c r="D1" s="138"/>
      <c r="E1" s="138"/>
      <c r="F1" s="138"/>
      <c r="G1" s="138"/>
      <c r="H1" s="138"/>
      <c r="I1" s="138"/>
      <c r="J1" s="138"/>
      <c r="K1" s="138"/>
      <c r="L1" s="138"/>
      <c r="M1" s="138"/>
      <c r="N1" s="138"/>
      <c r="O1" s="138"/>
      <c r="P1" s="138"/>
      <c r="Q1" s="138"/>
      <c r="R1" s="138"/>
    </row>
    <row r="2" spans="1:18" ht="15">
      <c r="A2" s="136" t="s">
        <v>0</v>
      </c>
      <c r="B2" s="136"/>
      <c r="C2" s="137" t="s">
        <v>1</v>
      </c>
      <c r="D2" s="137"/>
      <c r="E2" s="137"/>
      <c r="F2" s="137"/>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6"/>
      <c r="B3" s="136"/>
      <c r="C3" s="137"/>
      <c r="D3" s="137"/>
      <c r="E3" s="137"/>
      <c r="F3" s="137"/>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144" t="str">
        <f>'Drop downs'!A50</f>
        <v>How does/would your institution use the disaggregated data for this criterion? Please rank up to 3 options, "1" bieng the most relevant, "2" the second-most and "3" the third-most.</v>
      </c>
      <c r="Q3" s="145"/>
      <c r="R3" s="14" t="str">
        <f>'Drop downs'!A60</f>
        <v>If you answered "Other" in the previous column (Column Q), please briefly mention what challenges would your institution meet.</v>
      </c>
    </row>
    <row r="4" spans="1:18" ht="18.55" customHeight="1">
      <c r="A4" s="146" t="s">
        <v>258</v>
      </c>
      <c r="B4" s="147"/>
      <c r="C4" s="106" t="s">
        <v>61</v>
      </c>
      <c r="D4" s="99" t="s">
        <v>55</v>
      </c>
      <c r="E4" s="99"/>
      <c r="F4" s="99"/>
      <c r="G4" s="104" t="s">
        <v>335</v>
      </c>
      <c r="H4" s="102"/>
      <c r="I4" s="104" t="s">
        <v>335</v>
      </c>
      <c r="J4" s="102"/>
      <c r="K4" s="104" t="s">
        <v>335</v>
      </c>
      <c r="L4" s="26"/>
      <c r="M4" s="29" t="str">
        <f>'Drop downs'!$A$32</f>
        <v>We would need legislative/ normative reforms</v>
      </c>
      <c r="N4" s="102"/>
      <c r="O4" s="104" t="s">
        <v>335</v>
      </c>
      <c r="P4" s="26"/>
      <c r="Q4" s="29" t="str">
        <f>'Drop downs'!$A$51</f>
        <v>Producing estimates or disaggregated data for public dissemination</v>
      </c>
      <c r="R4" s="102"/>
    </row>
    <row r="5" spans="1:18" ht="18.45">
      <c r="A5" s="148"/>
      <c r="B5" s="149"/>
      <c r="C5" s="152"/>
      <c r="D5" s="101" t="s">
        <v>56</v>
      </c>
      <c r="E5" s="101"/>
      <c r="F5" s="101"/>
      <c r="G5" s="119"/>
      <c r="H5" s="103"/>
      <c r="I5" s="119"/>
      <c r="J5" s="103"/>
      <c r="K5" s="119"/>
      <c r="L5" s="26"/>
      <c r="M5" s="29" t="str">
        <f>'Drop downs'!$A$33</f>
        <v>We would need to raise awareness on the importance of these data</v>
      </c>
      <c r="N5" s="103"/>
      <c r="O5" s="119"/>
      <c r="P5" s="26"/>
      <c r="Q5" s="29" t="str">
        <f>'Drop downs'!$A$52</f>
        <v>Developing policy formulations/decisions</v>
      </c>
      <c r="R5" s="103"/>
    </row>
    <row r="6" spans="1:18" ht="36.9">
      <c r="A6" s="148"/>
      <c r="B6" s="149"/>
      <c r="C6" s="152"/>
      <c r="D6" s="101" t="s">
        <v>57</v>
      </c>
      <c r="E6" s="101"/>
      <c r="F6" s="101"/>
      <c r="G6" s="119"/>
      <c r="H6" s="103"/>
      <c r="I6" s="119"/>
      <c r="J6" s="103"/>
      <c r="K6" s="119"/>
      <c r="L6" s="26"/>
      <c r="M6" s="29" t="str">
        <f>'Drop downs'!$A$34</f>
        <v>We would need to change internal administrative procedures on the way data are recorded and processed</v>
      </c>
      <c r="N6" s="103"/>
      <c r="O6" s="119"/>
      <c r="P6" s="26"/>
      <c r="Q6" s="29" t="str">
        <f>'Drop downs'!$A$53</f>
        <v>Developing specific reports/analyses</v>
      </c>
      <c r="R6" s="103"/>
    </row>
    <row r="7" spans="1:18" ht="36.9">
      <c r="A7" s="148"/>
      <c r="B7" s="149"/>
      <c r="C7" s="152"/>
      <c r="D7" s="107" t="s">
        <v>58</v>
      </c>
      <c r="E7" s="108"/>
      <c r="F7" s="109"/>
      <c r="G7" s="119"/>
      <c r="H7" s="103"/>
      <c r="I7" s="119"/>
      <c r="J7" s="103"/>
      <c r="K7" s="119"/>
      <c r="L7" s="26"/>
      <c r="M7" s="29" t="str">
        <f>'Drop downs'!$A$35</f>
        <v>We would need to modify the way data are recorded when they are entered in the data collection system</v>
      </c>
      <c r="N7" s="103"/>
      <c r="O7" s="119"/>
      <c r="P7" s="26"/>
      <c r="Q7" s="29" t="str">
        <f>'Drop downs'!$A$54</f>
        <v>Report to other relevant authorities</v>
      </c>
      <c r="R7" s="103"/>
    </row>
    <row r="8" spans="1:18" ht="18.45">
      <c r="A8" s="148"/>
      <c r="B8" s="149"/>
      <c r="C8" s="152"/>
      <c r="D8" s="110"/>
      <c r="E8" s="111"/>
      <c r="F8" s="112"/>
      <c r="G8" s="119"/>
      <c r="H8" s="103"/>
      <c r="I8" s="119"/>
      <c r="J8" s="103"/>
      <c r="K8" s="119"/>
      <c r="L8" s="26"/>
      <c r="M8" s="29" t="str">
        <f>'Drop downs'!$A$36</f>
        <v>We would need to change the data transmission/sharing process</v>
      </c>
      <c r="N8" s="103"/>
      <c r="O8" s="119"/>
      <c r="P8" s="26"/>
      <c r="Q8" s="29" t="str">
        <f>'Drop downs'!$A$55</f>
        <v>Producing data for specific groups of interest or vulnerable groups</v>
      </c>
      <c r="R8" s="103"/>
    </row>
    <row r="9" spans="1:18" ht="18.45">
      <c r="A9" s="148"/>
      <c r="B9" s="149"/>
      <c r="C9" s="152"/>
      <c r="D9" s="110"/>
      <c r="E9" s="111"/>
      <c r="F9" s="112"/>
      <c r="G9" s="119"/>
      <c r="H9" s="103"/>
      <c r="I9" s="119"/>
      <c r="J9" s="103"/>
      <c r="K9" s="119"/>
      <c r="L9" s="26"/>
      <c r="M9" s="29" t="str">
        <f>'Drop downs'!$A$37</f>
        <v>We would need financial resources to put the changes in place</v>
      </c>
      <c r="N9" s="103"/>
      <c r="O9" s="119"/>
      <c r="P9" s="26"/>
      <c r="Q9" s="29" t="str">
        <f>'Drop downs'!$A$56</f>
        <v>Monitoring institutional performance</v>
      </c>
      <c r="R9" s="103"/>
    </row>
    <row r="10" spans="1:18" ht="18.45">
      <c r="A10" s="148"/>
      <c r="B10" s="149"/>
      <c r="C10" s="152"/>
      <c r="D10" s="110"/>
      <c r="E10" s="111"/>
      <c r="F10" s="112"/>
      <c r="G10" s="119"/>
      <c r="H10" s="103"/>
      <c r="I10" s="119"/>
      <c r="J10" s="103"/>
      <c r="K10" s="119"/>
      <c r="L10" s="26"/>
      <c r="M10" s="58" t="str">
        <f>'Drop downs'!$A$38</f>
        <v>Other (Please specify in next column)</v>
      </c>
      <c r="N10" s="103"/>
      <c r="O10" s="119"/>
      <c r="P10" s="26"/>
      <c r="Q10" s="29" t="str">
        <f>'Drop downs'!$A$57</f>
        <v>No specific use</v>
      </c>
      <c r="R10" s="103"/>
    </row>
    <row r="11" spans="1:18" ht="18.45">
      <c r="A11" s="148"/>
      <c r="B11" s="149"/>
      <c r="C11" s="152"/>
      <c r="D11" s="110"/>
      <c r="E11" s="111"/>
      <c r="F11" s="112"/>
      <c r="G11" s="119"/>
      <c r="H11" s="103"/>
      <c r="I11" s="119"/>
      <c r="J11" s="103"/>
      <c r="K11" s="119"/>
      <c r="L11" s="104"/>
      <c r="M11" s="117" t="str">
        <f>'Drop downs'!$A$39</f>
        <v>Don't know</v>
      </c>
      <c r="N11" s="103"/>
      <c r="O11" s="119"/>
      <c r="P11" s="26"/>
      <c r="Q11" s="29" t="str">
        <f>'Drop downs'!$A$58</f>
        <v>Other (Please specify in next column)</v>
      </c>
      <c r="R11" s="103"/>
    </row>
    <row r="12" spans="1:18" ht="18.45">
      <c r="A12" s="150"/>
      <c r="B12" s="151"/>
      <c r="C12" s="105"/>
      <c r="D12" s="113"/>
      <c r="E12" s="114"/>
      <c r="F12" s="115"/>
      <c r="G12" s="102"/>
      <c r="H12" s="104"/>
      <c r="I12" s="102"/>
      <c r="J12" s="104"/>
      <c r="K12" s="102"/>
      <c r="L12" s="102"/>
      <c r="M12" s="118"/>
      <c r="N12" s="104"/>
      <c r="O12" s="102"/>
      <c r="P12" s="26"/>
      <c r="Q12" s="29"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45">
      <c r="A14" s="124" t="s">
        <v>259</v>
      </c>
      <c r="B14" s="123" t="s">
        <v>62</v>
      </c>
      <c r="C14" s="106" t="s">
        <v>63</v>
      </c>
      <c r="D14" s="101" t="s">
        <v>64</v>
      </c>
      <c r="E14" s="101" t="s">
        <v>65</v>
      </c>
      <c r="F14" s="28" t="s">
        <v>66</v>
      </c>
      <c r="G14" s="104" t="s">
        <v>335</v>
      </c>
      <c r="H14" s="102"/>
      <c r="I14" s="104" t="s">
        <v>335</v>
      </c>
      <c r="J14" s="102"/>
      <c r="K14" s="104" t="s">
        <v>335</v>
      </c>
      <c r="L14" s="26"/>
      <c r="M14" s="29" t="str">
        <f>'Drop downs'!$A$32</f>
        <v>We would need legislative/ normative reforms</v>
      </c>
      <c r="N14" s="102"/>
      <c r="O14" s="104" t="s">
        <v>335</v>
      </c>
      <c r="P14" s="26"/>
      <c r="Q14" s="29" t="str">
        <f>'Drop downs'!$A$51</f>
        <v>Producing estimates or disaggregated data for public dissemination</v>
      </c>
      <c r="R14" s="102"/>
    </row>
    <row r="15" spans="1:18" ht="37.3" customHeight="1">
      <c r="A15" s="154"/>
      <c r="B15" s="123"/>
      <c r="C15" s="152"/>
      <c r="D15" s="101"/>
      <c r="E15" s="101"/>
      <c r="F15" s="28" t="s">
        <v>67</v>
      </c>
      <c r="G15" s="119"/>
      <c r="H15" s="103"/>
      <c r="I15" s="119"/>
      <c r="J15" s="103"/>
      <c r="K15" s="119"/>
      <c r="L15" s="26"/>
      <c r="M15" s="29" t="str">
        <f>'Drop downs'!$A$33</f>
        <v>We would need to raise awareness on the importance of these data</v>
      </c>
      <c r="N15" s="103"/>
      <c r="O15" s="119"/>
      <c r="P15" s="26"/>
      <c r="Q15" s="29" t="str">
        <f>'Drop downs'!$A$52</f>
        <v>Developing policy formulations/decisions</v>
      </c>
      <c r="R15" s="103"/>
    </row>
    <row r="16" spans="1:18" ht="71.6" customHeight="1">
      <c r="A16" s="154"/>
      <c r="B16" s="123"/>
      <c r="C16" s="152"/>
      <c r="D16" s="101"/>
      <c r="E16" s="153" t="s">
        <v>68</v>
      </c>
      <c r="F16" s="153"/>
      <c r="G16" s="119"/>
      <c r="H16" s="103"/>
      <c r="I16" s="119"/>
      <c r="J16" s="103"/>
      <c r="K16" s="119"/>
      <c r="L16" s="26"/>
      <c r="M16" s="29" t="str">
        <f>'Drop downs'!$A$34</f>
        <v>We would need to change internal administrative procedures on the way data are recorded and processed</v>
      </c>
      <c r="N16" s="103"/>
      <c r="O16" s="119"/>
      <c r="P16" s="26"/>
      <c r="Q16" s="29" t="str">
        <f>'Drop downs'!$A$53</f>
        <v>Developing specific reports/analyses</v>
      </c>
      <c r="R16" s="103"/>
    </row>
    <row r="17" spans="1:18" ht="36.9">
      <c r="A17" s="154"/>
      <c r="B17" s="124" t="s">
        <v>69</v>
      </c>
      <c r="C17" s="152"/>
      <c r="D17" s="106" t="s">
        <v>70</v>
      </c>
      <c r="E17" s="101" t="s">
        <v>71</v>
      </c>
      <c r="F17" s="28" t="s">
        <v>72</v>
      </c>
      <c r="G17" s="119"/>
      <c r="H17" s="103"/>
      <c r="I17" s="119"/>
      <c r="J17" s="103"/>
      <c r="K17" s="119"/>
      <c r="L17" s="26"/>
      <c r="M17" s="29" t="str">
        <f>'Drop downs'!$A$35</f>
        <v>We would need to modify the way data are recorded when they are entered in the data collection system</v>
      </c>
      <c r="N17" s="103"/>
      <c r="O17" s="119"/>
      <c r="P17" s="26"/>
      <c r="Q17" s="29" t="str">
        <f>'Drop downs'!$A$54</f>
        <v>Report to other relevant authorities</v>
      </c>
      <c r="R17" s="103"/>
    </row>
    <row r="18" spans="1:18" ht="52.3" customHeight="1">
      <c r="A18" s="154"/>
      <c r="B18" s="154"/>
      <c r="C18" s="152"/>
      <c r="D18" s="152"/>
      <c r="E18" s="101"/>
      <c r="F18" s="28" t="s">
        <v>73</v>
      </c>
      <c r="G18" s="119"/>
      <c r="H18" s="103"/>
      <c r="I18" s="119"/>
      <c r="J18" s="103"/>
      <c r="K18" s="119"/>
      <c r="L18" s="26"/>
      <c r="M18" s="29" t="str">
        <f>'Drop downs'!$A$36</f>
        <v>We would need to change the data transmission/sharing process</v>
      </c>
      <c r="N18" s="103"/>
      <c r="O18" s="119"/>
      <c r="P18" s="26"/>
      <c r="Q18" s="29" t="str">
        <f>'Drop downs'!$A$55</f>
        <v>Producing data for specific groups of interest or vulnerable groups</v>
      </c>
      <c r="R18" s="103"/>
    </row>
    <row r="19" spans="1:18" ht="18.45">
      <c r="A19" s="154"/>
      <c r="B19" s="154"/>
      <c r="C19" s="152"/>
      <c r="D19" s="152"/>
      <c r="E19" s="155" t="s">
        <v>74</v>
      </c>
      <c r="F19" s="156"/>
      <c r="G19" s="119"/>
      <c r="H19" s="103"/>
      <c r="I19" s="119"/>
      <c r="J19" s="103"/>
      <c r="K19" s="119"/>
      <c r="L19" s="26"/>
      <c r="M19" s="29" t="str">
        <f>'Drop downs'!$A$37</f>
        <v>We would need financial resources to put the changes in place</v>
      </c>
      <c r="N19" s="103"/>
      <c r="O19" s="119"/>
      <c r="P19" s="26"/>
      <c r="Q19" s="29" t="str">
        <f>'Drop downs'!$A$56</f>
        <v>Monitoring institutional performance</v>
      </c>
      <c r="R19" s="103"/>
    </row>
    <row r="20" spans="1:18" ht="18.45">
      <c r="A20" s="154"/>
      <c r="B20" s="154"/>
      <c r="C20" s="152"/>
      <c r="D20" s="152"/>
      <c r="E20" s="157"/>
      <c r="F20" s="158"/>
      <c r="G20" s="119"/>
      <c r="H20" s="103"/>
      <c r="I20" s="119"/>
      <c r="J20" s="103"/>
      <c r="K20" s="119"/>
      <c r="L20" s="57"/>
      <c r="M20" s="58" t="str">
        <f>'Drop downs'!$A$38</f>
        <v>Other (Please specify in next column)</v>
      </c>
      <c r="N20" s="103"/>
      <c r="O20" s="119"/>
      <c r="P20" s="26"/>
      <c r="Q20" s="29" t="str">
        <f>'Drop downs'!$A$57</f>
        <v>No specific use</v>
      </c>
      <c r="R20" s="103"/>
    </row>
    <row r="21" spans="1:18" ht="18.45">
      <c r="A21" s="154"/>
      <c r="B21" s="154"/>
      <c r="C21" s="152"/>
      <c r="D21" s="152"/>
      <c r="E21" s="157"/>
      <c r="F21" s="158"/>
      <c r="G21" s="119"/>
      <c r="H21" s="103"/>
      <c r="I21" s="119"/>
      <c r="J21" s="103"/>
      <c r="K21" s="119"/>
      <c r="L21" s="104"/>
      <c r="M21" s="117" t="str">
        <f>'Drop downs'!$A$39</f>
        <v>Don't know</v>
      </c>
      <c r="N21" s="103"/>
      <c r="O21" s="119"/>
      <c r="P21" s="26"/>
      <c r="Q21" s="29" t="str">
        <f>'Drop downs'!$A$58</f>
        <v>Other (Please specify in next column)</v>
      </c>
      <c r="R21" s="103"/>
    </row>
    <row r="22" spans="1:18" ht="18.45">
      <c r="A22" s="122"/>
      <c r="B22" s="122"/>
      <c r="C22" s="105"/>
      <c r="D22" s="105"/>
      <c r="E22" s="159"/>
      <c r="F22" s="160"/>
      <c r="G22" s="102"/>
      <c r="H22" s="104"/>
      <c r="I22" s="102"/>
      <c r="J22" s="104"/>
      <c r="K22" s="102"/>
      <c r="L22" s="102"/>
      <c r="M22" s="118"/>
      <c r="N22" s="104"/>
      <c r="O22" s="102"/>
      <c r="P22" s="26"/>
      <c r="Q22" s="29" t="str">
        <f>'Drop downs'!$A$59</f>
        <v>Not applicable / Don't know</v>
      </c>
      <c r="R22" s="104"/>
    </row>
    <row r="23" spans="1:18" ht="15">
      <c r="A23" s="32"/>
      <c r="B23" s="33"/>
      <c r="C23" s="33"/>
      <c r="D23" s="33"/>
      <c r="E23" s="33"/>
      <c r="F23" s="33"/>
      <c r="G23" s="33"/>
      <c r="H23" s="33"/>
      <c r="I23" s="33"/>
      <c r="J23" s="33"/>
      <c r="K23" s="33"/>
      <c r="L23" s="33"/>
      <c r="M23" s="33"/>
      <c r="N23" s="33"/>
      <c r="O23" s="33"/>
      <c r="P23" s="33"/>
      <c r="Q23" s="33"/>
      <c r="R23" s="34"/>
    </row>
    <row r="24" spans="1:18" ht="18.45">
      <c r="A24" s="124" t="s">
        <v>260</v>
      </c>
      <c r="B24" s="123" t="s">
        <v>75</v>
      </c>
      <c r="C24" s="106" t="s">
        <v>76</v>
      </c>
      <c r="D24" s="101" t="s">
        <v>77</v>
      </c>
      <c r="E24" s="99" t="s">
        <v>78</v>
      </c>
      <c r="F24" s="99"/>
      <c r="G24" s="104" t="s">
        <v>335</v>
      </c>
      <c r="H24" s="102"/>
      <c r="I24" s="104" t="s">
        <v>335</v>
      </c>
      <c r="J24" s="102"/>
      <c r="K24" s="104" t="s">
        <v>335</v>
      </c>
      <c r="L24" s="26"/>
      <c r="M24" s="29" t="str">
        <f>'Drop downs'!$A$32</f>
        <v>We would need legislative/ normative reforms</v>
      </c>
      <c r="N24" s="102"/>
      <c r="O24" s="104" t="s">
        <v>335</v>
      </c>
      <c r="P24" s="26"/>
      <c r="Q24" s="29" t="str">
        <f>'Drop downs'!$A$51</f>
        <v>Producing estimates or disaggregated data for public dissemination</v>
      </c>
      <c r="R24" s="102"/>
    </row>
    <row r="25" spans="1:18" ht="18.45">
      <c r="A25" s="154"/>
      <c r="B25" s="123"/>
      <c r="C25" s="152"/>
      <c r="D25" s="101"/>
      <c r="E25" s="99" t="s">
        <v>79</v>
      </c>
      <c r="F25" s="99"/>
      <c r="G25" s="119"/>
      <c r="H25" s="103"/>
      <c r="I25" s="119"/>
      <c r="J25" s="103"/>
      <c r="K25" s="119"/>
      <c r="L25" s="26"/>
      <c r="M25" s="29" t="str">
        <f>'Drop downs'!$A$33</f>
        <v>We would need to raise awareness on the importance of these data</v>
      </c>
      <c r="N25" s="103"/>
      <c r="O25" s="119"/>
      <c r="P25" s="26"/>
      <c r="Q25" s="29" t="str">
        <f>'Drop downs'!$A$52</f>
        <v>Developing policy formulations/decisions</v>
      </c>
      <c r="R25" s="103"/>
    </row>
    <row r="26" spans="1:18" ht="36.9">
      <c r="A26" s="154"/>
      <c r="B26" s="123"/>
      <c r="C26" s="152"/>
      <c r="D26" s="101"/>
      <c r="E26" s="99" t="s">
        <v>80</v>
      </c>
      <c r="F26" s="99"/>
      <c r="G26" s="119"/>
      <c r="H26" s="103"/>
      <c r="I26" s="119"/>
      <c r="J26" s="103"/>
      <c r="K26" s="119"/>
      <c r="L26" s="26"/>
      <c r="M26" s="29" t="str">
        <f>'Drop downs'!$A$34</f>
        <v>We would need to change internal administrative procedures on the way data are recorded and processed</v>
      </c>
      <c r="N26" s="103"/>
      <c r="O26" s="119"/>
      <c r="P26" s="26"/>
      <c r="Q26" s="29" t="str">
        <f>'Drop downs'!$A$53</f>
        <v>Developing specific reports/analyses</v>
      </c>
      <c r="R26" s="103"/>
    </row>
    <row r="27" spans="1:18" ht="36.9">
      <c r="A27" s="154"/>
      <c r="B27" s="124" t="s">
        <v>81</v>
      </c>
      <c r="C27" s="152"/>
      <c r="D27" s="101"/>
      <c r="E27" s="101" t="s">
        <v>82</v>
      </c>
      <c r="F27" s="28" t="s">
        <v>83</v>
      </c>
      <c r="G27" s="119"/>
      <c r="H27" s="103"/>
      <c r="I27" s="119"/>
      <c r="J27" s="103"/>
      <c r="K27" s="119"/>
      <c r="L27" s="26"/>
      <c r="M27" s="29" t="str">
        <f>'Drop downs'!$A$35</f>
        <v>We would need to modify the way data are recorded when they are entered in the data collection system</v>
      </c>
      <c r="N27" s="103"/>
      <c r="O27" s="119"/>
      <c r="P27" s="26"/>
      <c r="Q27" s="29" t="str">
        <f>'Drop downs'!$A$54</f>
        <v>Report to other relevant authorities</v>
      </c>
      <c r="R27" s="103"/>
    </row>
    <row r="28" spans="1:18" ht="47.6">
      <c r="A28" s="154"/>
      <c r="B28" s="154"/>
      <c r="C28" s="152"/>
      <c r="D28" s="101"/>
      <c r="E28" s="101"/>
      <c r="F28" s="28" t="s">
        <v>84</v>
      </c>
      <c r="G28" s="119"/>
      <c r="H28" s="103"/>
      <c r="I28" s="119"/>
      <c r="J28" s="103"/>
      <c r="K28" s="119"/>
      <c r="L28" s="26"/>
      <c r="M28" s="29" t="str">
        <f>'Drop downs'!$A$36</f>
        <v>We would need to change the data transmission/sharing process</v>
      </c>
      <c r="N28" s="103"/>
      <c r="O28" s="119"/>
      <c r="P28" s="26"/>
      <c r="Q28" s="29" t="str">
        <f>'Drop downs'!$A$55</f>
        <v>Producing data for specific groups of interest or vulnerable groups</v>
      </c>
      <c r="R28" s="103"/>
    </row>
    <row r="29" spans="1:18" ht="18.45">
      <c r="A29" s="154"/>
      <c r="B29" s="154"/>
      <c r="C29" s="152"/>
      <c r="D29" s="161" t="s">
        <v>85</v>
      </c>
      <c r="E29" s="162"/>
      <c r="F29" s="163"/>
      <c r="G29" s="119"/>
      <c r="H29" s="103"/>
      <c r="I29" s="119"/>
      <c r="J29" s="103"/>
      <c r="K29" s="119"/>
      <c r="L29" s="26"/>
      <c r="M29" s="29" t="str">
        <f>'Drop downs'!$A$37</f>
        <v>We would need financial resources to put the changes in place</v>
      </c>
      <c r="N29" s="103"/>
      <c r="O29" s="119"/>
      <c r="P29" s="26"/>
      <c r="Q29" s="29" t="str">
        <f>'Drop downs'!$A$56</f>
        <v>Monitoring institutional performance</v>
      </c>
      <c r="R29" s="103"/>
    </row>
    <row r="30" spans="1:18" ht="18.45">
      <c r="A30" s="154"/>
      <c r="B30" s="154"/>
      <c r="C30" s="152"/>
      <c r="D30" s="164"/>
      <c r="E30" s="165"/>
      <c r="F30" s="166"/>
      <c r="G30" s="119"/>
      <c r="H30" s="103"/>
      <c r="I30" s="119"/>
      <c r="J30" s="103"/>
      <c r="K30" s="119"/>
      <c r="L30" s="57"/>
      <c r="M30" s="58" t="str">
        <f>'Drop downs'!$A$38</f>
        <v>Other (Please specify in next column)</v>
      </c>
      <c r="N30" s="103"/>
      <c r="O30" s="119"/>
      <c r="P30" s="26"/>
      <c r="Q30" s="29" t="str">
        <f>'Drop downs'!$A$57</f>
        <v>No specific use</v>
      </c>
      <c r="R30" s="103"/>
    </row>
    <row r="31" spans="1:18" ht="18.45">
      <c r="A31" s="154"/>
      <c r="B31" s="154"/>
      <c r="C31" s="152"/>
      <c r="D31" s="164"/>
      <c r="E31" s="165"/>
      <c r="F31" s="166"/>
      <c r="G31" s="119"/>
      <c r="H31" s="103"/>
      <c r="I31" s="119"/>
      <c r="J31" s="103"/>
      <c r="K31" s="119"/>
      <c r="L31" s="104"/>
      <c r="M31" s="117" t="str">
        <f>'Drop downs'!$A$39</f>
        <v>Don't know</v>
      </c>
      <c r="N31" s="103"/>
      <c r="O31" s="119"/>
      <c r="P31" s="26"/>
      <c r="Q31" s="29" t="str">
        <f>'Drop downs'!$A$58</f>
        <v>Other (Please specify in next column)</v>
      </c>
      <c r="R31" s="103"/>
    </row>
    <row r="32" spans="1:18" ht="18.45">
      <c r="A32" s="122"/>
      <c r="B32" s="122"/>
      <c r="C32" s="105"/>
      <c r="D32" s="167"/>
      <c r="E32" s="168"/>
      <c r="F32" s="169"/>
      <c r="G32" s="102"/>
      <c r="H32" s="104"/>
      <c r="I32" s="102"/>
      <c r="J32" s="104"/>
      <c r="K32" s="102"/>
      <c r="L32" s="102"/>
      <c r="M32" s="118"/>
      <c r="N32" s="104"/>
      <c r="O32" s="102"/>
      <c r="P32" s="26"/>
      <c r="Q32" s="29" t="str">
        <f>'Drop downs'!$A$59</f>
        <v>Not applicable / Don't know</v>
      </c>
      <c r="R32" s="104"/>
    </row>
    <row r="33" spans="1:18" ht="15">
      <c r="A33" s="32"/>
      <c r="B33" s="33"/>
      <c r="C33" s="33"/>
      <c r="D33" s="33"/>
      <c r="E33" s="33"/>
      <c r="F33" s="33"/>
      <c r="G33" s="33"/>
      <c r="H33" s="33"/>
      <c r="I33" s="33"/>
      <c r="J33" s="33"/>
      <c r="K33" s="33"/>
      <c r="L33" s="33"/>
      <c r="M33" s="33"/>
      <c r="N33" s="33"/>
      <c r="O33" s="33"/>
      <c r="P33" s="33"/>
      <c r="Q33" s="33"/>
      <c r="R33" s="34"/>
    </row>
    <row r="34" spans="1:18" ht="18.55" customHeight="1">
      <c r="A34" s="130" t="s">
        <v>261</v>
      </c>
      <c r="B34" s="130"/>
      <c r="C34" s="133" t="s">
        <v>86</v>
      </c>
      <c r="D34" s="153" t="s">
        <v>87</v>
      </c>
      <c r="E34" s="153"/>
      <c r="F34" s="153"/>
      <c r="G34" s="103" t="s">
        <v>335</v>
      </c>
      <c r="H34" s="104"/>
      <c r="I34" s="103" t="s">
        <v>335</v>
      </c>
      <c r="J34" s="104"/>
      <c r="K34" s="103" t="s">
        <v>335</v>
      </c>
      <c r="L34" s="26"/>
      <c r="M34" s="29" t="str">
        <f>'Drop downs'!$A$32</f>
        <v>We would need legislative/ normative reforms</v>
      </c>
      <c r="N34" s="104"/>
      <c r="O34" s="103" t="s">
        <v>335</v>
      </c>
      <c r="P34" s="26"/>
      <c r="Q34" s="29" t="str">
        <f>'Drop downs'!$A$51</f>
        <v>Producing estimates or disaggregated data for public dissemination</v>
      </c>
      <c r="R34" s="104"/>
    </row>
    <row r="35" spans="1:18" ht="18.55" customHeight="1">
      <c r="A35" s="130"/>
      <c r="B35" s="130"/>
      <c r="C35" s="133"/>
      <c r="D35" s="133" t="s">
        <v>88</v>
      </c>
      <c r="E35" s="133"/>
      <c r="F35" s="133"/>
      <c r="G35" s="103"/>
      <c r="H35" s="119"/>
      <c r="I35" s="103"/>
      <c r="J35" s="119"/>
      <c r="K35" s="103"/>
      <c r="L35" s="26"/>
      <c r="M35" s="29" t="str">
        <f>'Drop downs'!$A$33</f>
        <v>We would need to raise awareness on the importance of these data</v>
      </c>
      <c r="N35" s="119"/>
      <c r="O35" s="103"/>
      <c r="P35" s="26"/>
      <c r="Q35" s="29" t="str">
        <f>'Drop downs'!$A$52</f>
        <v>Developing policy formulations/decisions</v>
      </c>
      <c r="R35" s="119"/>
    </row>
    <row r="36" spans="1:18" ht="36.9" customHeight="1">
      <c r="A36" s="130"/>
      <c r="B36" s="130"/>
      <c r="C36" s="133"/>
      <c r="D36" s="153" t="s">
        <v>89</v>
      </c>
      <c r="E36" s="153"/>
      <c r="F36" s="153"/>
      <c r="G36" s="103"/>
      <c r="H36" s="119"/>
      <c r="I36" s="103"/>
      <c r="J36" s="119"/>
      <c r="K36" s="103"/>
      <c r="L36" s="26"/>
      <c r="M36" s="29" t="str">
        <f>'Drop downs'!$A$34</f>
        <v>We would need to change internal administrative procedures on the way data are recorded and processed</v>
      </c>
      <c r="N36" s="119"/>
      <c r="O36" s="103"/>
      <c r="P36" s="26"/>
      <c r="Q36" s="29" t="str">
        <f>'Drop downs'!$A$53</f>
        <v>Developing specific reports/analyses</v>
      </c>
      <c r="R36" s="119"/>
    </row>
    <row r="37" spans="1:18" ht="18.55" customHeight="1">
      <c r="A37" s="130"/>
      <c r="B37" s="130"/>
      <c r="C37" s="133" t="s">
        <v>90</v>
      </c>
      <c r="D37" s="133" t="s">
        <v>91</v>
      </c>
      <c r="E37" s="153" t="s">
        <v>92</v>
      </c>
      <c r="F37" s="153"/>
      <c r="G37" s="103"/>
      <c r="H37" s="119"/>
      <c r="I37" s="103"/>
      <c r="J37" s="119"/>
      <c r="K37" s="103"/>
      <c r="L37" s="26"/>
      <c r="M37" s="29" t="str">
        <f>'Drop downs'!$A$35</f>
        <v>We would need to modify the way data are recorded when they are entered in the data collection system</v>
      </c>
      <c r="N37" s="119"/>
      <c r="O37" s="103"/>
      <c r="P37" s="26"/>
      <c r="Q37" s="29" t="str">
        <f>'Drop downs'!$A$54</f>
        <v>Report to other relevant authorities</v>
      </c>
      <c r="R37" s="119"/>
    </row>
    <row r="38" spans="1:18" ht="18.55" customHeight="1">
      <c r="A38" s="130"/>
      <c r="B38" s="130"/>
      <c r="C38" s="133"/>
      <c r="D38" s="133"/>
      <c r="E38" s="153" t="s">
        <v>93</v>
      </c>
      <c r="F38" s="153"/>
      <c r="G38" s="103"/>
      <c r="H38" s="119"/>
      <c r="I38" s="103"/>
      <c r="J38" s="119"/>
      <c r="K38" s="103"/>
      <c r="L38" s="26"/>
      <c r="M38" s="29" t="str">
        <f>'Drop downs'!$A$36</f>
        <v>We would need to change the data transmission/sharing process</v>
      </c>
      <c r="N38" s="119"/>
      <c r="O38" s="103"/>
      <c r="P38" s="26"/>
      <c r="Q38" s="29" t="str">
        <f>'Drop downs'!$A$55</f>
        <v>Producing data for specific groups of interest or vulnerable groups</v>
      </c>
      <c r="R38" s="119"/>
    </row>
    <row r="39" spans="1:18" ht="18.45">
      <c r="A39" s="130"/>
      <c r="B39" s="130"/>
      <c r="C39" s="133"/>
      <c r="D39" s="133"/>
      <c r="E39" s="153" t="s">
        <v>94</v>
      </c>
      <c r="F39" s="153"/>
      <c r="G39" s="103"/>
      <c r="H39" s="119"/>
      <c r="I39" s="103"/>
      <c r="J39" s="119"/>
      <c r="K39" s="103"/>
      <c r="L39" s="26"/>
      <c r="M39" s="29" t="str">
        <f>'Drop downs'!$A$37</f>
        <v>We would need financial resources to put the changes in place</v>
      </c>
      <c r="N39" s="119"/>
      <c r="O39" s="103"/>
      <c r="P39" s="26"/>
      <c r="Q39" s="29" t="str">
        <f>'Drop downs'!$A$56</f>
        <v>Monitoring institutional performance</v>
      </c>
      <c r="R39" s="119"/>
    </row>
    <row r="40" spans="1:18" ht="18.55" customHeight="1">
      <c r="A40" s="130"/>
      <c r="B40" s="130"/>
      <c r="C40" s="133"/>
      <c r="D40" s="133"/>
      <c r="E40" s="153" t="s">
        <v>95</v>
      </c>
      <c r="F40" s="153"/>
      <c r="G40" s="103"/>
      <c r="H40" s="119"/>
      <c r="I40" s="103"/>
      <c r="J40" s="119"/>
      <c r="K40" s="103"/>
      <c r="L40" s="26"/>
      <c r="M40" s="58" t="str">
        <f>'Drop downs'!$A$38</f>
        <v>Other (Please specify in next column)</v>
      </c>
      <c r="N40" s="119"/>
      <c r="O40" s="103"/>
      <c r="P40" s="26"/>
      <c r="Q40" s="29" t="str">
        <f>'Drop downs'!$A$57</f>
        <v>No specific use</v>
      </c>
      <c r="R40" s="119"/>
    </row>
    <row r="41" spans="1:18" ht="18.55" customHeight="1">
      <c r="A41" s="130"/>
      <c r="B41" s="130"/>
      <c r="C41" s="133"/>
      <c r="D41" s="133" t="s">
        <v>96</v>
      </c>
      <c r="E41" s="153" t="s">
        <v>97</v>
      </c>
      <c r="F41" s="153"/>
      <c r="G41" s="103"/>
      <c r="H41" s="119"/>
      <c r="I41" s="103"/>
      <c r="J41" s="119"/>
      <c r="K41" s="103"/>
      <c r="L41" s="104"/>
      <c r="M41" s="117" t="str">
        <f>'Drop downs'!$A$39</f>
        <v>Don't know</v>
      </c>
      <c r="N41" s="119"/>
      <c r="O41" s="103"/>
      <c r="P41" s="26"/>
      <c r="Q41" s="29" t="str">
        <f>'Drop downs'!$A$58</f>
        <v>Other (Please specify in next column)</v>
      </c>
      <c r="R41" s="119"/>
    </row>
    <row r="42" spans="1:18" ht="18.55" customHeight="1">
      <c r="A42" s="130"/>
      <c r="B42" s="130"/>
      <c r="C42" s="133"/>
      <c r="D42" s="133"/>
      <c r="E42" s="153" t="s">
        <v>98</v>
      </c>
      <c r="F42" s="153"/>
      <c r="G42" s="103"/>
      <c r="H42" s="119"/>
      <c r="I42" s="103"/>
      <c r="J42" s="119"/>
      <c r="K42" s="103"/>
      <c r="L42" s="119"/>
      <c r="M42" s="121"/>
      <c r="N42" s="119"/>
      <c r="O42" s="103"/>
      <c r="P42" s="103"/>
      <c r="Q42" s="120" t="str">
        <f>'Drop downs'!$A$59</f>
        <v>Not applicable / Don't know</v>
      </c>
      <c r="R42" s="119"/>
    </row>
    <row r="43" spans="1:18" ht="18.55" customHeight="1">
      <c r="A43" s="130"/>
      <c r="B43" s="130"/>
      <c r="C43" s="133"/>
      <c r="D43" s="133" t="s">
        <v>99</v>
      </c>
      <c r="E43" s="153" t="s">
        <v>100</v>
      </c>
      <c r="F43" s="153"/>
      <c r="G43" s="103"/>
      <c r="H43" s="119"/>
      <c r="I43" s="103"/>
      <c r="J43" s="119"/>
      <c r="K43" s="103"/>
      <c r="L43" s="119"/>
      <c r="M43" s="121"/>
      <c r="N43" s="119"/>
      <c r="O43" s="103"/>
      <c r="P43" s="103"/>
      <c r="Q43" s="120"/>
      <c r="R43" s="119"/>
    </row>
    <row r="44" spans="1:18" ht="18.55" customHeight="1">
      <c r="A44" s="130"/>
      <c r="B44" s="130"/>
      <c r="C44" s="133"/>
      <c r="D44" s="133"/>
      <c r="E44" s="153" t="s">
        <v>101</v>
      </c>
      <c r="F44" s="153"/>
      <c r="G44" s="103"/>
      <c r="H44" s="119"/>
      <c r="I44" s="103"/>
      <c r="J44" s="119"/>
      <c r="K44" s="103"/>
      <c r="L44" s="119"/>
      <c r="M44" s="121"/>
      <c r="N44" s="119"/>
      <c r="O44" s="103"/>
      <c r="P44" s="103"/>
      <c r="Q44" s="120"/>
      <c r="R44" s="119"/>
    </row>
    <row r="45" spans="1:18" ht="18.55" customHeight="1">
      <c r="A45" s="130"/>
      <c r="B45" s="130"/>
      <c r="C45" s="133"/>
      <c r="D45" s="133"/>
      <c r="E45" s="153" t="s">
        <v>102</v>
      </c>
      <c r="F45" s="153"/>
      <c r="G45" s="103"/>
      <c r="H45" s="119"/>
      <c r="I45" s="103"/>
      <c r="J45" s="119"/>
      <c r="K45" s="103"/>
      <c r="L45" s="119"/>
      <c r="M45" s="121"/>
      <c r="N45" s="119"/>
      <c r="O45" s="103"/>
      <c r="P45" s="103"/>
      <c r="Q45" s="120"/>
      <c r="R45" s="119"/>
    </row>
    <row r="46" spans="1:18" ht="36" customHeight="1">
      <c r="A46" s="130"/>
      <c r="B46" s="130"/>
      <c r="C46" s="133"/>
      <c r="D46" s="133"/>
      <c r="E46" s="153" t="s">
        <v>103</v>
      </c>
      <c r="F46" s="153"/>
      <c r="G46" s="103"/>
      <c r="H46" s="119"/>
      <c r="I46" s="103"/>
      <c r="J46" s="119"/>
      <c r="K46" s="103"/>
      <c r="L46" s="119"/>
      <c r="M46" s="121"/>
      <c r="N46" s="119"/>
      <c r="O46" s="103"/>
      <c r="P46" s="103"/>
      <c r="Q46" s="120"/>
      <c r="R46" s="119"/>
    </row>
    <row r="47" spans="1:18" ht="33.9" customHeight="1">
      <c r="A47" s="130"/>
      <c r="B47" s="130"/>
      <c r="C47" s="133"/>
      <c r="D47" s="153" t="s">
        <v>104</v>
      </c>
      <c r="E47" s="153"/>
      <c r="F47" s="153"/>
      <c r="G47" s="103"/>
      <c r="H47" s="119"/>
      <c r="I47" s="103"/>
      <c r="J47" s="119"/>
      <c r="K47" s="103"/>
      <c r="L47" s="119"/>
      <c r="M47" s="121"/>
      <c r="N47" s="119"/>
      <c r="O47" s="103"/>
      <c r="P47" s="103"/>
      <c r="Q47" s="120"/>
      <c r="R47" s="119"/>
    </row>
    <row r="48" spans="1:18" ht="18.55" customHeight="1">
      <c r="A48" s="130"/>
      <c r="B48" s="130"/>
      <c r="C48" s="133"/>
      <c r="D48" s="153" t="s">
        <v>105</v>
      </c>
      <c r="E48" s="153"/>
      <c r="F48" s="153"/>
      <c r="G48" s="103"/>
      <c r="H48" s="102"/>
      <c r="I48" s="103"/>
      <c r="J48" s="102"/>
      <c r="K48" s="103"/>
      <c r="L48" s="102"/>
      <c r="M48" s="118"/>
      <c r="N48" s="102"/>
      <c r="O48" s="103"/>
      <c r="P48" s="103"/>
      <c r="Q48" s="120"/>
      <c r="R48" s="102"/>
    </row>
    <row r="49" spans="1:18" ht="15.9" customHeight="1">
      <c r="A49" s="32"/>
      <c r="B49" s="33"/>
      <c r="C49" s="33"/>
      <c r="D49" s="33"/>
      <c r="E49" s="33"/>
      <c r="F49" s="33"/>
      <c r="G49" s="33"/>
      <c r="H49" s="33"/>
      <c r="I49" s="33"/>
      <c r="J49" s="33"/>
      <c r="K49" s="33"/>
      <c r="L49" s="33"/>
      <c r="M49" s="33"/>
      <c r="N49" s="33"/>
      <c r="O49" s="33"/>
      <c r="P49" s="33"/>
      <c r="Q49" s="33"/>
      <c r="R49" s="34"/>
    </row>
    <row r="50" spans="1:18" ht="18.55" customHeight="1">
      <c r="A50" s="130" t="s">
        <v>262</v>
      </c>
      <c r="B50" s="130"/>
      <c r="C50" s="133" t="s">
        <v>263</v>
      </c>
      <c r="D50" s="133" t="s">
        <v>264</v>
      </c>
      <c r="E50" s="133"/>
      <c r="F50" s="133"/>
      <c r="G50" s="104" t="s">
        <v>335</v>
      </c>
      <c r="H50" s="102"/>
      <c r="I50" s="104" t="s">
        <v>335</v>
      </c>
      <c r="J50" s="102"/>
      <c r="K50" s="104" t="s">
        <v>335</v>
      </c>
      <c r="L50" s="26"/>
      <c r="M50" s="29" t="str">
        <f>'Drop downs'!$A$32</f>
        <v>We would need legislative/ normative reforms</v>
      </c>
      <c r="N50" s="102"/>
      <c r="O50" s="104" t="s">
        <v>335</v>
      </c>
      <c r="P50" s="26"/>
      <c r="Q50" s="29" t="str">
        <f>'Drop downs'!$A$51</f>
        <v>Producing estimates or disaggregated data for public dissemination</v>
      </c>
      <c r="R50" s="102"/>
    </row>
    <row r="51" spans="1:18" ht="31.75" customHeight="1">
      <c r="A51" s="130"/>
      <c r="B51" s="130"/>
      <c r="C51" s="133"/>
      <c r="D51" s="133" t="s">
        <v>76</v>
      </c>
      <c r="E51" s="133"/>
      <c r="F51" s="133"/>
      <c r="G51" s="119"/>
      <c r="H51" s="103"/>
      <c r="I51" s="119"/>
      <c r="J51" s="103"/>
      <c r="K51" s="119"/>
      <c r="L51" s="26"/>
      <c r="M51" s="29" t="str">
        <f>'Drop downs'!$A$33</f>
        <v>We would need to raise awareness on the importance of these data</v>
      </c>
      <c r="N51" s="103"/>
      <c r="O51" s="119"/>
      <c r="P51" s="26"/>
      <c r="Q51" s="29" t="str">
        <f>'Drop downs'!$A$52</f>
        <v>Developing policy formulations/decisions</v>
      </c>
      <c r="R51" s="103"/>
    </row>
    <row r="52" spans="1:18" ht="36.9">
      <c r="A52" s="130"/>
      <c r="B52" s="130"/>
      <c r="C52" s="133" t="s">
        <v>106</v>
      </c>
      <c r="D52" s="133" t="s">
        <v>265</v>
      </c>
      <c r="E52" s="133"/>
      <c r="F52" s="133"/>
      <c r="G52" s="119"/>
      <c r="H52" s="103"/>
      <c r="I52" s="119"/>
      <c r="J52" s="103"/>
      <c r="K52" s="119"/>
      <c r="L52" s="26"/>
      <c r="M52" s="29" t="str">
        <f>'Drop downs'!$A$34</f>
        <v>We would need to change internal administrative procedures on the way data are recorded and processed</v>
      </c>
      <c r="N52" s="103"/>
      <c r="O52" s="119"/>
      <c r="P52" s="26"/>
      <c r="Q52" s="29" t="str">
        <f>'Drop downs'!$A$53</f>
        <v>Developing specific reports/analyses</v>
      </c>
      <c r="R52" s="103"/>
    </row>
    <row r="53" spans="1:18" ht="36.9">
      <c r="A53" s="130"/>
      <c r="B53" s="130"/>
      <c r="C53" s="133"/>
      <c r="D53" s="133" t="s">
        <v>266</v>
      </c>
      <c r="E53" s="133"/>
      <c r="F53" s="133"/>
      <c r="G53" s="119"/>
      <c r="H53" s="103"/>
      <c r="I53" s="119"/>
      <c r="J53" s="103"/>
      <c r="K53" s="119"/>
      <c r="L53" s="26"/>
      <c r="M53" s="29" t="str">
        <f>'Drop downs'!$A$35</f>
        <v>We would need to modify the way data are recorded when they are entered in the data collection system</v>
      </c>
      <c r="N53" s="103"/>
      <c r="O53" s="119"/>
      <c r="P53" s="26"/>
      <c r="Q53" s="29" t="str">
        <f>'Drop downs'!$A$54</f>
        <v>Report to other relevant authorities</v>
      </c>
      <c r="R53" s="103"/>
    </row>
    <row r="54" spans="1:18" ht="18.45">
      <c r="A54" s="130"/>
      <c r="B54" s="130"/>
      <c r="C54" s="133"/>
      <c r="D54" s="133" t="s">
        <v>90</v>
      </c>
      <c r="E54" s="133"/>
      <c r="F54" s="133"/>
      <c r="G54" s="119"/>
      <c r="H54" s="103"/>
      <c r="I54" s="119"/>
      <c r="J54" s="103"/>
      <c r="K54" s="119"/>
      <c r="L54" s="26"/>
      <c r="M54" s="29" t="str">
        <f>'Drop downs'!$A$36</f>
        <v>We would need to change the data transmission/sharing process</v>
      </c>
      <c r="N54" s="103"/>
      <c r="O54" s="119"/>
      <c r="P54" s="26"/>
      <c r="Q54" s="29" t="str">
        <f>'Drop downs'!$A$55</f>
        <v>Producing data for specific groups of interest or vulnerable groups</v>
      </c>
      <c r="R54" s="103"/>
    </row>
    <row r="55" spans="1:18" ht="18.55" customHeight="1">
      <c r="A55" s="130"/>
      <c r="B55" s="130"/>
      <c r="C55" s="133"/>
      <c r="D55" s="141" t="s">
        <v>106</v>
      </c>
      <c r="E55" s="142"/>
      <c r="F55" s="143"/>
      <c r="G55" s="119"/>
      <c r="H55" s="103"/>
      <c r="I55" s="119"/>
      <c r="J55" s="103"/>
      <c r="K55" s="119"/>
      <c r="L55" s="26"/>
      <c r="M55" s="29" t="str">
        <f>'Drop downs'!$A$37</f>
        <v>We would need financial resources to put the changes in place</v>
      </c>
      <c r="N55" s="103"/>
      <c r="O55" s="119"/>
      <c r="P55" s="26"/>
      <c r="Q55" s="29" t="str">
        <f>'Drop downs'!$A$56</f>
        <v>Monitoring institutional performance</v>
      </c>
      <c r="R55" s="103"/>
    </row>
    <row r="56" spans="1:18" ht="18.45">
      <c r="A56" s="130"/>
      <c r="B56" s="130"/>
      <c r="C56" s="133" t="s">
        <v>267</v>
      </c>
      <c r="D56" s="133"/>
      <c r="E56" s="133"/>
      <c r="F56" s="133"/>
      <c r="G56" s="119"/>
      <c r="H56" s="103"/>
      <c r="I56" s="119"/>
      <c r="J56" s="103"/>
      <c r="K56" s="119"/>
      <c r="L56" s="57"/>
      <c r="M56" s="58" t="str">
        <f>'Drop downs'!$A$38</f>
        <v>Other (Please specify in next column)</v>
      </c>
      <c r="N56" s="103"/>
      <c r="O56" s="119"/>
      <c r="P56" s="26"/>
      <c r="Q56" s="29" t="str">
        <f>'Drop downs'!$A$57</f>
        <v>No specific use</v>
      </c>
      <c r="R56" s="103"/>
    </row>
    <row r="57" spans="1:18" ht="18.45">
      <c r="A57" s="130"/>
      <c r="B57" s="130"/>
      <c r="C57" s="133"/>
      <c r="D57" s="133"/>
      <c r="E57" s="133"/>
      <c r="F57" s="133"/>
      <c r="G57" s="119"/>
      <c r="H57" s="103"/>
      <c r="I57" s="119"/>
      <c r="J57" s="103"/>
      <c r="K57" s="119"/>
      <c r="L57" s="104"/>
      <c r="M57" s="117" t="str">
        <f>'Drop downs'!$A$39</f>
        <v>Don't know</v>
      </c>
      <c r="N57" s="103"/>
      <c r="O57" s="119"/>
      <c r="P57" s="26"/>
      <c r="Q57" s="29" t="str">
        <f>'Drop downs'!$A$58</f>
        <v>Other (Please specify in next column)</v>
      </c>
      <c r="R57" s="103"/>
    </row>
    <row r="58" spans="1:18" ht="18.45">
      <c r="A58" s="130"/>
      <c r="B58" s="130"/>
      <c r="C58" s="133"/>
      <c r="D58" s="133"/>
      <c r="E58" s="133"/>
      <c r="F58" s="133"/>
      <c r="G58" s="102"/>
      <c r="H58" s="104"/>
      <c r="I58" s="102"/>
      <c r="J58" s="104"/>
      <c r="K58" s="102"/>
      <c r="L58" s="102"/>
      <c r="M58" s="118"/>
      <c r="N58" s="104"/>
      <c r="O58" s="102"/>
      <c r="P58" s="26"/>
      <c r="Q58" s="29" t="str">
        <f>'Drop downs'!$A$59</f>
        <v>Not applicable / Don't know</v>
      </c>
      <c r="R58" s="104"/>
    </row>
    <row r="59" spans="1:18" ht="15">
      <c r="A59" s="32"/>
      <c r="B59" s="33"/>
      <c r="C59" s="33"/>
      <c r="D59" s="33"/>
      <c r="E59" s="33"/>
      <c r="F59" s="33"/>
      <c r="G59" s="33"/>
      <c r="H59" s="33"/>
      <c r="I59" s="33"/>
      <c r="J59" s="33"/>
      <c r="K59" s="33"/>
      <c r="L59" s="33"/>
      <c r="M59" s="33"/>
      <c r="N59" s="33"/>
      <c r="O59" s="33"/>
      <c r="P59" s="33"/>
      <c r="Q59" s="33"/>
      <c r="R59" s="34"/>
    </row>
  </sheetData>
  <sheetProtection algorithmName="SHA-512" hashValue="yt6GBtlQQ9QeLCLCpWJKqc9a8c1LSOVcMGPL9goJkLtNsbS3RBfs9McDX1SH7P1UG2p3X1h7DJjiRVoeA8jXkQ==" saltValue="nXwW8IR1JCIJH6SAvixIdw==" spinCount="100000" sheet="1" formatRows="0" insertColumns="0" insertHyperlinks="0"/>
  <mergeCells count="118">
    <mergeCell ref="A50:B58"/>
    <mergeCell ref="K34:K48"/>
    <mergeCell ref="N34:N48"/>
    <mergeCell ref="O34:O48"/>
    <mergeCell ref="P42:P48"/>
    <mergeCell ref="D48:F48"/>
    <mergeCell ref="A34:B48"/>
    <mergeCell ref="C34:C36"/>
    <mergeCell ref="D34:F34"/>
    <mergeCell ref="D35:F35"/>
    <mergeCell ref="D36:F36"/>
    <mergeCell ref="C37:C48"/>
    <mergeCell ref="D43:D46"/>
    <mergeCell ref="E43:F43"/>
    <mergeCell ref="E44:F44"/>
    <mergeCell ref="E45:F45"/>
    <mergeCell ref="E46:F46"/>
    <mergeCell ref="D47:F47"/>
    <mergeCell ref="D37:D40"/>
    <mergeCell ref="E37:F37"/>
    <mergeCell ref="E38:F38"/>
    <mergeCell ref="E39:F39"/>
    <mergeCell ref="E40:F40"/>
    <mergeCell ref="D41:D42"/>
    <mergeCell ref="E41:F41"/>
    <mergeCell ref="E42:F42"/>
    <mergeCell ref="A24:A32"/>
    <mergeCell ref="B27:B32"/>
    <mergeCell ref="C24:C32"/>
    <mergeCell ref="D29:F32"/>
    <mergeCell ref="B24:B26"/>
    <mergeCell ref="D24:D28"/>
    <mergeCell ref="E24:F24"/>
    <mergeCell ref="E25:F25"/>
    <mergeCell ref="E26:F26"/>
    <mergeCell ref="E27:E28"/>
    <mergeCell ref="E16:F16"/>
    <mergeCell ref="E17:E18"/>
    <mergeCell ref="A14:A22"/>
    <mergeCell ref="B17:B22"/>
    <mergeCell ref="C14:C22"/>
    <mergeCell ref="D17:D22"/>
    <mergeCell ref="E19:F22"/>
    <mergeCell ref="B14:B16"/>
    <mergeCell ref="D14:D16"/>
    <mergeCell ref="E14:E15"/>
    <mergeCell ref="G50:G58"/>
    <mergeCell ref="H50:H58"/>
    <mergeCell ref="I50:I58"/>
    <mergeCell ref="J50:J58"/>
    <mergeCell ref="K50:K58"/>
    <mergeCell ref="N50:N58"/>
    <mergeCell ref="O50:O58"/>
    <mergeCell ref="R50:R58"/>
    <mergeCell ref="G34:G48"/>
    <mergeCell ref="H34:H48"/>
    <mergeCell ref="I34:I48"/>
    <mergeCell ref="J34:J48"/>
    <mergeCell ref="Q42:Q48"/>
    <mergeCell ref="R34:R48"/>
    <mergeCell ref="L57:L58"/>
    <mergeCell ref="M57:M58"/>
    <mergeCell ref="L41:L48"/>
    <mergeCell ref="M41:M48"/>
    <mergeCell ref="O14:O22"/>
    <mergeCell ref="R14:R22"/>
    <mergeCell ref="G24:G32"/>
    <mergeCell ref="H24:H32"/>
    <mergeCell ref="I24:I32"/>
    <mergeCell ref="J24:J32"/>
    <mergeCell ref="K24:K32"/>
    <mergeCell ref="N24:N32"/>
    <mergeCell ref="O24:O32"/>
    <mergeCell ref="R24:R32"/>
    <mergeCell ref="G14:G22"/>
    <mergeCell ref="H14:H22"/>
    <mergeCell ref="I14:I22"/>
    <mergeCell ref="J14:J22"/>
    <mergeCell ref="K14:K22"/>
    <mergeCell ref="N14:N22"/>
    <mergeCell ref="L21:L22"/>
    <mergeCell ref="M21:M22"/>
    <mergeCell ref="L31:L32"/>
    <mergeCell ref="M31:M32"/>
    <mergeCell ref="J4:J12"/>
    <mergeCell ref="K4:K12"/>
    <mergeCell ref="N4:N12"/>
    <mergeCell ref="O4:O12"/>
    <mergeCell ref="R4:R12"/>
    <mergeCell ref="D5:F5"/>
    <mergeCell ref="D6:F6"/>
    <mergeCell ref="D7:F12"/>
    <mergeCell ref="A4:B12"/>
    <mergeCell ref="C4:C12"/>
    <mergeCell ref="D4:F4"/>
    <mergeCell ref="G4:G12"/>
    <mergeCell ref="H4:H12"/>
    <mergeCell ref="I4:I12"/>
    <mergeCell ref="L11:L12"/>
    <mergeCell ref="M11:M12"/>
    <mergeCell ref="A1:R1"/>
    <mergeCell ref="A2:B3"/>
    <mergeCell ref="C2:F3"/>
    <mergeCell ref="G2:H2"/>
    <mergeCell ref="I2:J2"/>
    <mergeCell ref="K2:O2"/>
    <mergeCell ref="P2:R2"/>
    <mergeCell ref="L3:M3"/>
    <mergeCell ref="P3:Q3"/>
    <mergeCell ref="D50:F50"/>
    <mergeCell ref="D51:F51"/>
    <mergeCell ref="C50:C51"/>
    <mergeCell ref="D52:F52"/>
    <mergeCell ref="D53:F53"/>
    <mergeCell ref="D54:F54"/>
    <mergeCell ref="D55:F55"/>
    <mergeCell ref="C52:C55"/>
    <mergeCell ref="C56:F58"/>
  </mergeCells>
  <conditionalFormatting sqref="H4:H12">
    <cfRule type="expression" priority="25"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24"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23" dxfId="0">
      <formula>NOT(G24="Partially determinant. The criterion can point towards a gender motivation only when combined with other context variables. (Please indicate which other variables in the next Column)")</formula>
    </cfRule>
  </conditionalFormatting>
  <conditionalFormatting sqref="H34">
    <cfRule type="expression" priority="22" dxfId="0">
      <formula>NOT(G34="Partially determinant. The criterion can point towards a gender motivation only when combined with other context variables. (Please indicate which other variables in the next Column)")</formula>
    </cfRule>
  </conditionalFormatting>
  <conditionalFormatting sqref="H50:H58">
    <cfRule type="expression" priority="21" dxfId="0">
      <formula>NOT(G50="Partially determinant. The criterion can point towards a gender motivation only when combined with other context variables. (Please indicate which other variables in the next Column)")</formula>
    </cfRule>
  </conditionalFormatting>
  <conditionalFormatting sqref="J4:J12">
    <cfRule type="expression" priority="20" dxfId="0">
      <formula>NOT(I4="No, they don’t reflect the data needed to assess the criterion. (Please go to next question - Column J)")</formula>
    </cfRule>
  </conditionalFormatting>
  <conditionalFormatting sqref="J14:J22">
    <cfRule type="expression" priority="19" dxfId="0">
      <formula>NOT(I14="No, they don’t reflect the data needed to assess the criterion. (Please go to next question - Column J)")</formula>
    </cfRule>
  </conditionalFormatting>
  <conditionalFormatting sqref="J24:J32">
    <cfRule type="expression" priority="18" dxfId="0">
      <formula>NOT(I24="No, they don’t reflect the data needed to assess the criterion. (Please go to next question - Column J)")</formula>
    </cfRule>
  </conditionalFormatting>
  <conditionalFormatting sqref="J34">
    <cfRule type="expression" priority="17" dxfId="0">
      <formula>NOT(I34="No, they don’t reflect the data needed to assess the criterion. (Please go to next question - Column J)")</formula>
    </cfRule>
  </conditionalFormatting>
  <conditionalFormatting sqref="J50:J58">
    <cfRule type="expression" priority="16" dxfId="0">
      <formula>NOT(I50="No, they don’t reflect the data needed to assess the criterion. (Please go to next question - Column J)")</formula>
    </cfRule>
  </conditionalFormatting>
  <conditionalFormatting sqref="L4:M12">
    <cfRule type="expression" priority="15" dxfId="0">
      <formula>SEARCH("N",$K$4)&lt;&gt;1</formula>
    </cfRule>
  </conditionalFormatting>
  <conditionalFormatting sqref="L14:M22">
    <cfRule type="expression" priority="14" dxfId="0">
      <formula>SEARCH("N",$K$14)&lt;&gt;1</formula>
    </cfRule>
  </conditionalFormatting>
  <conditionalFormatting sqref="L24:M32">
    <cfRule type="expression" priority="13" dxfId="0">
      <formula>SEARCH("N",$K$24)&lt;&gt;1</formula>
    </cfRule>
  </conditionalFormatting>
  <conditionalFormatting sqref="L34:M48">
    <cfRule type="expression" priority="12" dxfId="0">
      <formula>SEARCH("N",$K$34)&lt;&gt;1</formula>
    </cfRule>
  </conditionalFormatting>
  <conditionalFormatting sqref="L50:M58">
    <cfRule type="expression" priority="11" dxfId="0">
      <formula>SEARCH("N",$K$50)&lt;&gt;1</formula>
    </cfRule>
  </conditionalFormatting>
  <conditionalFormatting sqref="N4:N12">
    <cfRule type="expression" priority="10" dxfId="0">
      <formula>ISBLANK(L10)</formula>
    </cfRule>
  </conditionalFormatting>
  <conditionalFormatting sqref="N14:N22">
    <cfRule type="expression" priority="9" dxfId="0">
      <formula>ISBLANK(L20)</formula>
    </cfRule>
  </conditionalFormatting>
  <conditionalFormatting sqref="N24:N32">
    <cfRule type="expression" priority="8" dxfId="0">
      <formula>ISBLANK(L30)</formula>
    </cfRule>
  </conditionalFormatting>
  <conditionalFormatting sqref="N34">
    <cfRule type="expression" priority="7" dxfId="0">
      <formula>ISBLANK(L40)</formula>
    </cfRule>
  </conditionalFormatting>
  <conditionalFormatting sqref="N50:N58">
    <cfRule type="expression" priority="6" dxfId="0">
      <formula>ISBLANK(L56)</formula>
    </cfRule>
  </conditionalFormatting>
  <conditionalFormatting sqref="R4:R12">
    <cfRule type="expression" priority="5" dxfId="0">
      <formula>ISBLANK(P11)</formula>
    </cfRule>
  </conditionalFormatting>
  <conditionalFormatting sqref="R14:R22">
    <cfRule type="expression" priority="4" dxfId="0">
      <formula>ISBLANK(P21)</formula>
    </cfRule>
  </conditionalFormatting>
  <conditionalFormatting sqref="R24:R32">
    <cfRule type="expression" priority="3" dxfId="0">
      <formula>ISBLANK(P31)</formula>
    </cfRule>
  </conditionalFormatting>
  <conditionalFormatting sqref="R34">
    <cfRule type="expression" priority="2" dxfId="0">
      <formula>ISBLANK(P41)</formula>
    </cfRule>
  </conditionalFormatting>
  <conditionalFormatting sqref="R50:R58">
    <cfRule type="expression" priority="1" dxfId="0">
      <formula>ISBLANK(P57)</formula>
    </cfRule>
  </conditionalFormatting>
  <dataValidations count="6">
    <dataValidation type="list" allowBlank="1" showInputMessage="1" showErrorMessage="1" sqref="O4 O14 O24 O34 O50">
      <formula1>Proportion1</formula1>
    </dataValidation>
    <dataValidation showInputMessage="1" showErrorMessage="1" sqref="H4 M4:M11 Q14:Q22 H14 M14:M21 Q24:Q32 H24 M24:M31 Q50:Q58 H34 M50:M57 H50 Q4:Q12 Q34:Q42 M34:M41"/>
    <dataValidation type="list" showInputMessage="1" showErrorMessage="1" sqref="K4 K14 K24 K34 K50">
      <formula1>Collection1</formula1>
    </dataValidation>
    <dataValidation type="list" showInputMessage="1" showErrorMessage="1" sqref="I4 I14 I24 I34 I50">
      <formula1>Motivation2</formula1>
    </dataValidation>
    <dataValidation type="list" showInputMessage="1" showErrorMessage="1" sqref="G4 G14 G24 G34 G50">
      <formula1>Motivation</formula1>
    </dataValidation>
    <dataValidation type="whole" allowBlank="1" showInputMessage="1" showErrorMessage="1" errorTitle="Invalid ranking" error="Please select 3 options maximum and rank them from 1 to 3. Please use numbers." sqref="P4:P58 L4:L11 L13:L21 L23:L31 L33:L41 L49:L57">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8ED0-E7A7-4F85-91DB-8EE49EEEF05F}">
  <sheetPr>
    <pageSetUpPr fitToPage="1"/>
  </sheetPr>
  <dimension ref="A1:R117"/>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6" width="14.4218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8" t="s">
        <v>169</v>
      </c>
      <c r="B1" s="138"/>
      <c r="C1" s="138"/>
      <c r="D1" s="138"/>
      <c r="E1" s="138"/>
      <c r="F1" s="138"/>
      <c r="G1" s="138"/>
      <c r="H1" s="138"/>
      <c r="I1" s="138"/>
      <c r="J1" s="138"/>
      <c r="K1" s="138"/>
      <c r="L1" s="138"/>
      <c r="M1" s="138"/>
      <c r="N1" s="138"/>
      <c r="O1" s="138"/>
      <c r="P1" s="138"/>
      <c r="Q1" s="138"/>
      <c r="R1" s="138"/>
    </row>
    <row r="2" spans="1:18" ht="15">
      <c r="A2" s="136" t="s">
        <v>0</v>
      </c>
      <c r="B2" s="136"/>
      <c r="C2" s="137" t="s">
        <v>1</v>
      </c>
      <c r="D2" s="137"/>
      <c r="E2" s="137"/>
      <c r="F2" s="137"/>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6"/>
      <c r="B3" s="136"/>
      <c r="C3" s="137"/>
      <c r="D3" s="137"/>
      <c r="E3" s="137"/>
      <c r="F3" s="137"/>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85" t="str">
        <f>'Drop downs'!A50</f>
        <v>How does/would your institution use the disaggregated data for this criterion? Please rank up to 3 options, "1" bieng the most relevant, "2" the second-most and "3" the third-most.</v>
      </c>
      <c r="Q3" s="85"/>
      <c r="R3" s="14" t="str">
        <f>'Drop downs'!A60</f>
        <v>If you answered "Other" in the previous column (Column Q), please briefly mention what challenges would your institution meet.</v>
      </c>
    </row>
    <row r="4" spans="1:18" ht="35.6" customHeight="1">
      <c r="A4" s="123" t="s">
        <v>273</v>
      </c>
      <c r="B4" s="123"/>
      <c r="C4" s="171" t="s">
        <v>359</v>
      </c>
      <c r="D4" s="101" t="s">
        <v>354</v>
      </c>
      <c r="E4" s="101"/>
      <c r="F4" s="101"/>
      <c r="G4" s="103" t="s">
        <v>335</v>
      </c>
      <c r="H4" s="102"/>
      <c r="I4" s="103" t="s">
        <v>335</v>
      </c>
      <c r="J4" s="102"/>
      <c r="K4" s="103" t="s">
        <v>335</v>
      </c>
      <c r="L4" s="26"/>
      <c r="M4" s="29" t="str">
        <f>'Drop downs'!$A$32</f>
        <v>We would need legislative/ normative reforms</v>
      </c>
      <c r="N4" s="102"/>
      <c r="O4" s="103" t="s">
        <v>335</v>
      </c>
      <c r="P4" s="26"/>
      <c r="Q4" s="29" t="str">
        <f>'Drop downs'!$A$51</f>
        <v>Producing estimates or disaggregated data for public dissemination</v>
      </c>
      <c r="R4" s="102"/>
    </row>
    <row r="5" spans="1:18" ht="18.45">
      <c r="A5" s="123"/>
      <c r="B5" s="123"/>
      <c r="C5" s="172"/>
      <c r="D5" s="101" t="s">
        <v>355</v>
      </c>
      <c r="E5" s="101"/>
      <c r="F5" s="101"/>
      <c r="G5" s="103"/>
      <c r="H5" s="103"/>
      <c r="I5" s="103"/>
      <c r="J5" s="103"/>
      <c r="K5" s="103"/>
      <c r="L5" s="26"/>
      <c r="M5" s="29" t="str">
        <f>'Drop downs'!$A$33</f>
        <v>We would need to raise awareness on the importance of these data</v>
      </c>
      <c r="N5" s="103"/>
      <c r="O5" s="103"/>
      <c r="P5" s="26"/>
      <c r="Q5" s="29" t="str">
        <f>'Drop downs'!$A$52</f>
        <v>Developing policy formulations/decisions</v>
      </c>
      <c r="R5" s="103"/>
    </row>
    <row r="6" spans="1:18" ht="36.9">
      <c r="A6" s="123"/>
      <c r="B6" s="123"/>
      <c r="C6" s="172"/>
      <c r="D6" s="99" t="s">
        <v>353</v>
      </c>
      <c r="E6" s="99"/>
      <c r="F6" s="99"/>
      <c r="G6" s="103"/>
      <c r="H6" s="103"/>
      <c r="I6" s="103"/>
      <c r="J6" s="103"/>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1.75" customHeight="1">
      <c r="A7" s="123"/>
      <c r="B7" s="123"/>
      <c r="C7" s="172"/>
      <c r="D7" s="99" t="s">
        <v>356</v>
      </c>
      <c r="E7" s="99"/>
      <c r="F7" s="99"/>
      <c r="G7" s="103"/>
      <c r="H7" s="103"/>
      <c r="I7" s="103"/>
      <c r="J7" s="103"/>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47.6" customHeight="1">
      <c r="A8" s="123"/>
      <c r="B8" s="123"/>
      <c r="C8" s="172"/>
      <c r="D8" s="101" t="s">
        <v>357</v>
      </c>
      <c r="E8" s="101"/>
      <c r="F8" s="101"/>
      <c r="G8" s="103"/>
      <c r="H8" s="103"/>
      <c r="I8" s="103"/>
      <c r="J8" s="103"/>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23"/>
      <c r="B9" s="123"/>
      <c r="C9" s="172"/>
      <c r="D9" s="133" t="s">
        <v>358</v>
      </c>
      <c r="E9" s="133"/>
      <c r="F9" s="133"/>
      <c r="G9" s="103"/>
      <c r="H9" s="103"/>
      <c r="I9" s="103"/>
      <c r="J9" s="103"/>
      <c r="K9" s="103"/>
      <c r="L9" s="26"/>
      <c r="M9" s="29" t="str">
        <f>'Drop downs'!$A$37</f>
        <v>We would need financial resources to put the changes in place</v>
      </c>
      <c r="N9" s="103"/>
      <c r="O9" s="103"/>
      <c r="P9" s="26"/>
      <c r="Q9" s="29" t="str">
        <f>'Drop downs'!$A$56</f>
        <v>Monitoring institutional performance</v>
      </c>
      <c r="R9" s="103"/>
    </row>
    <row r="10" spans="1:18" ht="18.45">
      <c r="A10" s="123"/>
      <c r="B10" s="123"/>
      <c r="C10" s="172"/>
      <c r="D10" s="133" t="s">
        <v>57</v>
      </c>
      <c r="E10" s="133"/>
      <c r="F10" s="133"/>
      <c r="G10" s="103"/>
      <c r="H10" s="103"/>
      <c r="I10" s="103"/>
      <c r="J10" s="103"/>
      <c r="K10" s="103"/>
      <c r="L10" s="26"/>
      <c r="M10" s="58" t="str">
        <f>'Drop downs'!$A$38</f>
        <v>Other (Please specify in next column)</v>
      </c>
      <c r="N10" s="103"/>
      <c r="O10" s="103"/>
      <c r="P10" s="26"/>
      <c r="Q10" s="29" t="str">
        <f>'Drop downs'!$A$57</f>
        <v>No specific use</v>
      </c>
      <c r="R10" s="103"/>
    </row>
    <row r="11" spans="1:18" ht="18.45">
      <c r="A11" s="123"/>
      <c r="B11" s="123"/>
      <c r="C11" s="172"/>
      <c r="D11" s="133" t="s">
        <v>58</v>
      </c>
      <c r="E11" s="133"/>
      <c r="F11" s="133"/>
      <c r="G11" s="103"/>
      <c r="H11" s="103"/>
      <c r="I11" s="103"/>
      <c r="J11" s="103"/>
      <c r="K11" s="103"/>
      <c r="L11" s="104"/>
      <c r="M11" s="117" t="str">
        <f>'Drop downs'!$A$39</f>
        <v>Don't know</v>
      </c>
      <c r="N11" s="103"/>
      <c r="O11" s="103"/>
      <c r="P11" s="26"/>
      <c r="Q11" s="29" t="str">
        <f>'Drop downs'!$A$58</f>
        <v>Other (Please specify in next column)</v>
      </c>
      <c r="R11" s="103"/>
    </row>
    <row r="12" spans="1:18" ht="23.15" customHeight="1">
      <c r="A12" s="124"/>
      <c r="B12" s="124"/>
      <c r="C12" s="173"/>
      <c r="D12" s="133"/>
      <c r="E12" s="133"/>
      <c r="F12" s="133"/>
      <c r="G12" s="104"/>
      <c r="H12" s="104"/>
      <c r="I12" s="104"/>
      <c r="J12" s="104"/>
      <c r="K12" s="104"/>
      <c r="L12" s="102"/>
      <c r="M12" s="118"/>
      <c r="N12" s="104"/>
      <c r="O12" s="104"/>
      <c r="P12" s="25"/>
      <c r="Q12" s="20"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55" customHeight="1">
      <c r="A14" s="198" t="s">
        <v>274</v>
      </c>
      <c r="B14" s="198"/>
      <c r="C14" s="134" t="s">
        <v>171</v>
      </c>
      <c r="D14" s="134" t="s">
        <v>162</v>
      </c>
      <c r="E14" s="134"/>
      <c r="F14" s="134"/>
      <c r="G14" s="102" t="s">
        <v>335</v>
      </c>
      <c r="H14" s="104"/>
      <c r="I14" s="102" t="s">
        <v>335</v>
      </c>
      <c r="J14" s="104"/>
      <c r="K14" s="102" t="s">
        <v>335</v>
      </c>
      <c r="L14" s="27"/>
      <c r="M14" s="21" t="str">
        <f>'Drop downs'!$A$32</f>
        <v>We would need legislative/ normative reforms</v>
      </c>
      <c r="N14" s="104"/>
      <c r="O14" s="102" t="s">
        <v>335</v>
      </c>
      <c r="P14" s="27"/>
      <c r="Q14" s="21" t="str">
        <f>'Drop downs'!$A$51</f>
        <v>Producing estimates or disaggregated data for public dissemination</v>
      </c>
      <c r="R14" s="104"/>
    </row>
    <row r="15" spans="1:18" ht="18.55" customHeight="1">
      <c r="A15" s="199"/>
      <c r="B15" s="199"/>
      <c r="C15" s="133"/>
      <c r="D15" s="153" t="s">
        <v>163</v>
      </c>
      <c r="E15" s="153"/>
      <c r="F15" s="153"/>
      <c r="G15" s="103"/>
      <c r="H15" s="119"/>
      <c r="I15" s="103"/>
      <c r="J15" s="119"/>
      <c r="K15" s="103"/>
      <c r="L15" s="26"/>
      <c r="M15" s="29" t="str">
        <f>'Drop downs'!$A$33</f>
        <v>We would need to raise awareness on the importance of these data</v>
      </c>
      <c r="N15" s="119"/>
      <c r="O15" s="103"/>
      <c r="P15" s="26"/>
      <c r="Q15" s="29" t="str">
        <f>'Drop downs'!$A$52</f>
        <v>Developing policy formulations/decisions</v>
      </c>
      <c r="R15" s="119"/>
    </row>
    <row r="16" spans="1:18" ht="36.9" customHeight="1">
      <c r="A16" s="199"/>
      <c r="B16" s="199"/>
      <c r="C16" s="133"/>
      <c r="D16" s="153" t="s">
        <v>164</v>
      </c>
      <c r="E16" s="153"/>
      <c r="F16" s="153"/>
      <c r="G16" s="103"/>
      <c r="H16" s="119"/>
      <c r="I16" s="103"/>
      <c r="J16" s="119"/>
      <c r="K16" s="103"/>
      <c r="L16" s="26"/>
      <c r="M16" s="29" t="str">
        <f>'Drop downs'!$A$34</f>
        <v>We would need to change internal administrative procedures on the way data are recorded and processed</v>
      </c>
      <c r="N16" s="119"/>
      <c r="O16" s="103"/>
      <c r="P16" s="26"/>
      <c r="Q16" s="29" t="str">
        <f>'Drop downs'!$A$53</f>
        <v>Developing specific reports/analyses</v>
      </c>
      <c r="R16" s="119"/>
    </row>
    <row r="17" spans="1:18" ht="31.75" customHeight="1">
      <c r="A17" s="199"/>
      <c r="B17" s="199"/>
      <c r="C17" s="133"/>
      <c r="D17" s="133" t="s">
        <v>165</v>
      </c>
      <c r="E17" s="133"/>
      <c r="F17" s="133"/>
      <c r="G17" s="103"/>
      <c r="H17" s="119"/>
      <c r="I17" s="103"/>
      <c r="J17" s="119"/>
      <c r="K17" s="103"/>
      <c r="L17" s="26"/>
      <c r="M17" s="29" t="str">
        <f>'Drop downs'!$A$35</f>
        <v>We would need to modify the way data are recorded when they are entered in the data collection system</v>
      </c>
      <c r="N17" s="119"/>
      <c r="O17" s="103"/>
      <c r="P17" s="26"/>
      <c r="Q17" s="29" t="str">
        <f>'Drop downs'!$A$54</f>
        <v>Report to other relevant authorities</v>
      </c>
      <c r="R17" s="119"/>
    </row>
    <row r="18" spans="1:18" ht="18.55" customHeight="1">
      <c r="A18" s="199"/>
      <c r="B18" s="199"/>
      <c r="C18" s="133"/>
      <c r="D18" s="153" t="s">
        <v>166</v>
      </c>
      <c r="E18" s="153"/>
      <c r="F18" s="153"/>
      <c r="G18" s="103"/>
      <c r="H18" s="119"/>
      <c r="I18" s="103"/>
      <c r="J18" s="119"/>
      <c r="K18" s="103"/>
      <c r="L18" s="26"/>
      <c r="M18" s="29" t="str">
        <f>'Drop downs'!$A$36</f>
        <v>We would need to change the data transmission/sharing process</v>
      </c>
      <c r="N18" s="119"/>
      <c r="O18" s="103"/>
      <c r="P18" s="26"/>
      <c r="Q18" s="29" t="str">
        <f>'Drop downs'!$A$55</f>
        <v>Producing data for specific groups of interest or vulnerable groups</v>
      </c>
      <c r="R18" s="119"/>
    </row>
    <row r="19" spans="1:18" ht="35.7" customHeight="1">
      <c r="A19" s="199"/>
      <c r="B19" s="199"/>
      <c r="C19" s="133"/>
      <c r="D19" s="153" t="s">
        <v>167</v>
      </c>
      <c r="E19" s="153"/>
      <c r="F19" s="153"/>
      <c r="G19" s="103"/>
      <c r="H19" s="119"/>
      <c r="I19" s="103"/>
      <c r="J19" s="119"/>
      <c r="K19" s="103"/>
      <c r="L19" s="26"/>
      <c r="M19" s="29" t="str">
        <f>'Drop downs'!$A$37</f>
        <v>We would need financial resources to put the changes in place</v>
      </c>
      <c r="N19" s="119"/>
      <c r="O19" s="103"/>
      <c r="P19" s="26"/>
      <c r="Q19" s="29" t="str">
        <f>'Drop downs'!$A$56</f>
        <v>Monitoring institutional performance</v>
      </c>
      <c r="R19" s="119"/>
    </row>
    <row r="20" spans="1:18" ht="18.45">
      <c r="A20" s="199"/>
      <c r="B20" s="199"/>
      <c r="C20" s="133"/>
      <c r="D20" s="133" t="s">
        <v>168</v>
      </c>
      <c r="E20" s="133"/>
      <c r="F20" s="133"/>
      <c r="G20" s="103"/>
      <c r="H20" s="119"/>
      <c r="I20" s="103"/>
      <c r="J20" s="119"/>
      <c r="K20" s="103"/>
      <c r="L20" s="104"/>
      <c r="M20" s="117" t="str">
        <f>'Drop downs'!$A$38</f>
        <v>Other (Please specify in next column)</v>
      </c>
      <c r="N20" s="119"/>
      <c r="O20" s="103"/>
      <c r="P20" s="26"/>
      <c r="Q20" s="29" t="str">
        <f>'Drop downs'!$A$57</f>
        <v>No specific use</v>
      </c>
      <c r="R20" s="119"/>
    </row>
    <row r="21" spans="1:18" ht="18.45">
      <c r="A21" s="199"/>
      <c r="B21" s="199"/>
      <c r="C21" s="133"/>
      <c r="D21" s="133" t="s">
        <v>58</v>
      </c>
      <c r="E21" s="133"/>
      <c r="F21" s="133"/>
      <c r="G21" s="103"/>
      <c r="H21" s="119"/>
      <c r="I21" s="103"/>
      <c r="J21" s="119"/>
      <c r="K21" s="103"/>
      <c r="L21" s="102"/>
      <c r="M21" s="118"/>
      <c r="N21" s="119"/>
      <c r="O21" s="103"/>
      <c r="P21" s="26"/>
      <c r="Q21" s="29" t="str">
        <f>'Drop downs'!$A$58</f>
        <v>Other (Please specify in next column)</v>
      </c>
      <c r="R21" s="119"/>
    </row>
    <row r="22" spans="1:18" ht="18.55" customHeight="1">
      <c r="A22" s="199"/>
      <c r="B22" s="199"/>
      <c r="C22" s="174" t="s">
        <v>172</v>
      </c>
      <c r="D22" s="175"/>
      <c r="E22" s="175"/>
      <c r="F22" s="175"/>
      <c r="G22" s="103"/>
      <c r="H22" s="119"/>
      <c r="I22" s="103"/>
      <c r="J22" s="119"/>
      <c r="K22" s="103"/>
      <c r="L22" s="103"/>
      <c r="M22" s="120" t="str">
        <f>'Drop downs'!$A$39</f>
        <v>Don't know</v>
      </c>
      <c r="N22" s="119"/>
      <c r="O22" s="103"/>
      <c r="P22" s="103"/>
      <c r="Q22" s="120" t="str">
        <f>'Drop downs'!$A$59</f>
        <v>Not applicable / Don't know</v>
      </c>
      <c r="R22" s="119"/>
    </row>
    <row r="23" spans="1:18" ht="18.55" customHeight="1">
      <c r="A23" s="199"/>
      <c r="B23" s="199"/>
      <c r="C23" s="133" t="s">
        <v>173</v>
      </c>
      <c r="D23" s="153" t="s">
        <v>174</v>
      </c>
      <c r="E23" s="153"/>
      <c r="F23" s="153"/>
      <c r="G23" s="103"/>
      <c r="H23" s="119"/>
      <c r="I23" s="103"/>
      <c r="J23" s="119"/>
      <c r="K23" s="103"/>
      <c r="L23" s="103"/>
      <c r="M23" s="120"/>
      <c r="N23" s="119"/>
      <c r="O23" s="103"/>
      <c r="P23" s="103"/>
      <c r="Q23" s="120"/>
      <c r="R23" s="119"/>
    </row>
    <row r="24" spans="1:18" ht="18.55" customHeight="1">
      <c r="A24" s="199"/>
      <c r="B24" s="199"/>
      <c r="C24" s="133"/>
      <c r="D24" s="133" t="s">
        <v>175</v>
      </c>
      <c r="E24" s="133"/>
      <c r="F24" s="133"/>
      <c r="G24" s="103"/>
      <c r="H24" s="119"/>
      <c r="I24" s="103"/>
      <c r="J24" s="119"/>
      <c r="K24" s="103"/>
      <c r="L24" s="103"/>
      <c r="M24" s="120"/>
      <c r="N24" s="119"/>
      <c r="O24" s="103"/>
      <c r="P24" s="103"/>
      <c r="Q24" s="120"/>
      <c r="R24" s="119"/>
    </row>
    <row r="25" spans="1:18" ht="18.55" customHeight="1">
      <c r="A25" s="199"/>
      <c r="B25" s="199"/>
      <c r="C25" s="133"/>
      <c r="D25" s="133" t="s">
        <v>57</v>
      </c>
      <c r="E25" s="133"/>
      <c r="F25" s="133"/>
      <c r="G25" s="103"/>
      <c r="H25" s="119"/>
      <c r="I25" s="103"/>
      <c r="J25" s="119"/>
      <c r="K25" s="103"/>
      <c r="L25" s="103"/>
      <c r="M25" s="120"/>
      <c r="N25" s="119"/>
      <c r="O25" s="103"/>
      <c r="P25" s="103"/>
      <c r="Q25" s="120"/>
      <c r="R25" s="119"/>
    </row>
    <row r="26" spans="1:18" ht="18.55" customHeight="1">
      <c r="A26" s="199"/>
      <c r="B26" s="199"/>
      <c r="C26" s="133"/>
      <c r="D26" s="133" t="s">
        <v>58</v>
      </c>
      <c r="E26" s="133"/>
      <c r="F26" s="133"/>
      <c r="G26" s="103"/>
      <c r="H26" s="119"/>
      <c r="I26" s="103"/>
      <c r="J26" s="119"/>
      <c r="K26" s="103"/>
      <c r="L26" s="103"/>
      <c r="M26" s="120"/>
      <c r="N26" s="119"/>
      <c r="O26" s="103"/>
      <c r="P26" s="103"/>
      <c r="Q26" s="120"/>
      <c r="R26" s="119"/>
    </row>
    <row r="27" spans="1:18" ht="18.55" customHeight="1">
      <c r="A27" s="199"/>
      <c r="B27" s="199"/>
      <c r="C27" s="174" t="s">
        <v>172</v>
      </c>
      <c r="D27" s="174"/>
      <c r="E27" s="174"/>
      <c r="F27" s="174"/>
      <c r="G27" s="103"/>
      <c r="H27" s="119"/>
      <c r="I27" s="103"/>
      <c r="J27" s="119"/>
      <c r="K27" s="103"/>
      <c r="L27" s="103"/>
      <c r="M27" s="120"/>
      <c r="N27" s="119"/>
      <c r="O27" s="103"/>
      <c r="P27" s="103"/>
      <c r="Q27" s="120"/>
      <c r="R27" s="119"/>
    </row>
    <row r="28" spans="1:18" ht="18.55" customHeight="1">
      <c r="A28" s="199"/>
      <c r="B28" s="199"/>
      <c r="C28" s="133" t="s">
        <v>176</v>
      </c>
      <c r="D28" s="133" t="s">
        <v>177</v>
      </c>
      <c r="E28" s="133"/>
      <c r="F28" s="133"/>
      <c r="G28" s="103"/>
      <c r="H28" s="119"/>
      <c r="I28" s="103"/>
      <c r="J28" s="119"/>
      <c r="K28" s="103"/>
      <c r="L28" s="103"/>
      <c r="M28" s="120"/>
      <c r="N28" s="119"/>
      <c r="O28" s="103"/>
      <c r="P28" s="103"/>
      <c r="Q28" s="120"/>
      <c r="R28" s="119"/>
    </row>
    <row r="29" spans="1:18" ht="18.55" customHeight="1">
      <c r="A29" s="199"/>
      <c r="B29" s="199"/>
      <c r="C29" s="133"/>
      <c r="D29" s="153" t="s">
        <v>178</v>
      </c>
      <c r="E29" s="153"/>
      <c r="F29" s="153"/>
      <c r="G29" s="103"/>
      <c r="H29" s="119"/>
      <c r="I29" s="103"/>
      <c r="J29" s="119"/>
      <c r="K29" s="103"/>
      <c r="L29" s="103"/>
      <c r="M29" s="120"/>
      <c r="N29" s="119"/>
      <c r="O29" s="103"/>
      <c r="P29" s="103"/>
      <c r="Q29" s="120"/>
      <c r="R29" s="119"/>
    </row>
    <row r="30" spans="1:18" ht="18.55" customHeight="1">
      <c r="A30" s="199"/>
      <c r="B30" s="199"/>
      <c r="C30" s="133"/>
      <c r="D30" s="153" t="s">
        <v>179</v>
      </c>
      <c r="E30" s="153"/>
      <c r="F30" s="153"/>
      <c r="G30" s="103"/>
      <c r="H30" s="119"/>
      <c r="I30" s="103"/>
      <c r="J30" s="119"/>
      <c r="K30" s="103"/>
      <c r="L30" s="103"/>
      <c r="M30" s="120"/>
      <c r="N30" s="119"/>
      <c r="O30" s="103"/>
      <c r="P30" s="103"/>
      <c r="Q30" s="120"/>
      <c r="R30" s="119"/>
    </row>
    <row r="31" spans="1:18" ht="18.55" customHeight="1">
      <c r="A31" s="199"/>
      <c r="B31" s="199"/>
      <c r="C31" s="133"/>
      <c r="D31" s="133" t="s">
        <v>57</v>
      </c>
      <c r="E31" s="133"/>
      <c r="F31" s="133"/>
      <c r="G31" s="103"/>
      <c r="H31" s="119"/>
      <c r="I31" s="103"/>
      <c r="J31" s="119"/>
      <c r="K31" s="103"/>
      <c r="L31" s="103"/>
      <c r="M31" s="120"/>
      <c r="N31" s="119"/>
      <c r="O31" s="103"/>
      <c r="P31" s="103"/>
      <c r="Q31" s="120"/>
      <c r="R31" s="119"/>
    </row>
    <row r="32" spans="1:18" ht="18.55" customHeight="1">
      <c r="A32" s="200"/>
      <c r="B32" s="200"/>
      <c r="C32" s="135"/>
      <c r="D32" s="135" t="s">
        <v>58</v>
      </c>
      <c r="E32" s="135"/>
      <c r="F32" s="135"/>
      <c r="G32" s="104"/>
      <c r="H32" s="102"/>
      <c r="I32" s="104"/>
      <c r="J32" s="102"/>
      <c r="K32" s="104"/>
      <c r="L32" s="104"/>
      <c r="M32" s="117"/>
      <c r="N32" s="102"/>
      <c r="O32" s="104"/>
      <c r="P32" s="104"/>
      <c r="Q32" s="117"/>
      <c r="R32" s="102"/>
    </row>
    <row r="33" spans="1:18" ht="15.9" customHeight="1">
      <c r="A33" s="32"/>
      <c r="B33" s="33"/>
      <c r="C33" s="33"/>
      <c r="D33" s="33"/>
      <c r="E33" s="33"/>
      <c r="F33" s="33"/>
      <c r="G33" s="33"/>
      <c r="H33" s="33"/>
      <c r="I33" s="33"/>
      <c r="J33" s="33"/>
      <c r="K33" s="33"/>
      <c r="L33" s="33"/>
      <c r="M33" s="33"/>
      <c r="N33" s="33"/>
      <c r="O33" s="33"/>
      <c r="P33" s="33"/>
      <c r="Q33" s="33"/>
      <c r="R33" s="34"/>
    </row>
    <row r="34" spans="1:18" ht="33.9" customHeight="1">
      <c r="A34" s="122" t="s">
        <v>342</v>
      </c>
      <c r="B34" s="122"/>
      <c r="C34" s="105" t="s">
        <v>181</v>
      </c>
      <c r="D34" s="105"/>
      <c r="E34" s="105"/>
      <c r="F34" s="105"/>
      <c r="G34" s="102" t="s">
        <v>335</v>
      </c>
      <c r="H34" s="104"/>
      <c r="I34" s="102" t="s">
        <v>335</v>
      </c>
      <c r="J34" s="104"/>
      <c r="K34" s="102" t="s">
        <v>335</v>
      </c>
      <c r="L34" s="27"/>
      <c r="M34" s="21" t="str">
        <f>'Drop downs'!$A$32</f>
        <v>We would need legislative/ normative reforms</v>
      </c>
      <c r="N34" s="104"/>
      <c r="O34" s="102" t="s">
        <v>335</v>
      </c>
      <c r="P34" s="27"/>
      <c r="Q34" s="21" t="str">
        <f>'Drop downs'!$A$51</f>
        <v>Producing estimates or disaggregated data for public dissemination</v>
      </c>
      <c r="R34" s="104"/>
    </row>
    <row r="35" spans="1:18" ht="35.7" customHeight="1">
      <c r="A35" s="123"/>
      <c r="B35" s="123"/>
      <c r="C35" s="201" t="s">
        <v>299</v>
      </c>
      <c r="D35" s="201"/>
      <c r="E35" s="201"/>
      <c r="F35" s="201"/>
      <c r="G35" s="103"/>
      <c r="H35" s="119"/>
      <c r="I35" s="103"/>
      <c r="J35" s="119"/>
      <c r="K35" s="103"/>
      <c r="L35" s="26"/>
      <c r="M35" s="29" t="str">
        <f>'Drop downs'!$A$33</f>
        <v>We would need to raise awareness on the importance of these data</v>
      </c>
      <c r="N35" s="119"/>
      <c r="O35" s="103"/>
      <c r="P35" s="26"/>
      <c r="Q35" s="29" t="str">
        <f>'Drop downs'!$A$52</f>
        <v>Developing policy formulations/decisions</v>
      </c>
      <c r="R35" s="119"/>
    </row>
    <row r="36" spans="1:18" ht="36.9" customHeight="1">
      <c r="A36" s="123"/>
      <c r="B36" s="123"/>
      <c r="C36" s="106" t="s">
        <v>180</v>
      </c>
      <c r="D36" s="106" t="s">
        <v>182</v>
      </c>
      <c r="E36" s="106" t="s">
        <v>183</v>
      </c>
      <c r="F36" s="28" t="s">
        <v>184</v>
      </c>
      <c r="G36" s="103"/>
      <c r="H36" s="119"/>
      <c r="I36" s="103"/>
      <c r="J36" s="119"/>
      <c r="K36" s="103"/>
      <c r="L36" s="26"/>
      <c r="M36" s="29" t="str">
        <f>'Drop downs'!$A$34</f>
        <v>We would need to change internal administrative procedures on the way data are recorded and processed</v>
      </c>
      <c r="N36" s="119"/>
      <c r="O36" s="103"/>
      <c r="P36" s="26"/>
      <c r="Q36" s="29" t="str">
        <f>'Drop downs'!$A$53</f>
        <v>Developing specific reports/analyses</v>
      </c>
      <c r="R36" s="119"/>
    </row>
    <row r="37" spans="1:18" ht="36.9">
      <c r="A37" s="123"/>
      <c r="B37" s="123"/>
      <c r="C37" s="152"/>
      <c r="D37" s="152"/>
      <c r="E37" s="152"/>
      <c r="F37" s="28" t="s">
        <v>185</v>
      </c>
      <c r="G37" s="103"/>
      <c r="H37" s="119"/>
      <c r="I37" s="103"/>
      <c r="J37" s="119"/>
      <c r="K37" s="103"/>
      <c r="L37" s="26"/>
      <c r="M37" s="29" t="str">
        <f>'Drop downs'!$A$35</f>
        <v>We would need to modify the way data are recorded when they are entered in the data collection system</v>
      </c>
      <c r="N37" s="119"/>
      <c r="O37" s="103"/>
      <c r="P37" s="26"/>
      <c r="Q37" s="29" t="str">
        <f>'Drop downs'!$A$54</f>
        <v>Report to other relevant authorities</v>
      </c>
      <c r="R37" s="119"/>
    </row>
    <row r="38" spans="1:18" ht="49.75" customHeight="1">
      <c r="A38" s="123"/>
      <c r="B38" s="123"/>
      <c r="C38" s="105"/>
      <c r="D38" s="105"/>
      <c r="E38" s="105"/>
      <c r="F38" s="39" t="s">
        <v>186</v>
      </c>
      <c r="G38" s="103"/>
      <c r="H38" s="119"/>
      <c r="I38" s="103"/>
      <c r="J38" s="119"/>
      <c r="K38" s="103"/>
      <c r="L38" s="26"/>
      <c r="M38" s="29" t="str">
        <f>'Drop downs'!$A$36</f>
        <v>We would need to change the data transmission/sharing process</v>
      </c>
      <c r="N38" s="119"/>
      <c r="O38" s="103"/>
      <c r="P38" s="26"/>
      <c r="Q38" s="29" t="str">
        <f>'Drop downs'!$A$55</f>
        <v>Producing data for specific groups of interest or vulnerable groups</v>
      </c>
      <c r="R38" s="119"/>
    </row>
    <row r="39" spans="1:18" ht="18.55" customHeight="1">
      <c r="A39" s="123"/>
      <c r="B39" s="123"/>
      <c r="C39" s="183" t="s">
        <v>187</v>
      </c>
      <c r="D39" s="183"/>
      <c r="E39" s="183"/>
      <c r="F39" s="183"/>
      <c r="G39" s="103"/>
      <c r="H39" s="119"/>
      <c r="I39" s="103"/>
      <c r="J39" s="119"/>
      <c r="K39" s="103"/>
      <c r="L39" s="26"/>
      <c r="M39" s="29" t="str">
        <f>'Drop downs'!$A$37</f>
        <v>We would need financial resources to put the changes in place</v>
      </c>
      <c r="N39" s="119"/>
      <c r="O39" s="103"/>
      <c r="P39" s="26"/>
      <c r="Q39" s="29" t="str">
        <f>'Drop downs'!$A$56</f>
        <v>Monitoring institutional performance</v>
      </c>
      <c r="R39" s="119"/>
    </row>
    <row r="40" spans="1:18" ht="34.95" customHeight="1">
      <c r="A40" s="123"/>
      <c r="B40" s="123"/>
      <c r="C40" s="101" t="s">
        <v>188</v>
      </c>
      <c r="D40" s="101" t="s">
        <v>189</v>
      </c>
      <c r="E40" s="170" t="s">
        <v>190</v>
      </c>
      <c r="F40" s="170"/>
      <c r="G40" s="103"/>
      <c r="H40" s="119"/>
      <c r="I40" s="103"/>
      <c r="J40" s="119"/>
      <c r="K40" s="103"/>
      <c r="L40" s="104"/>
      <c r="M40" s="117" t="str">
        <f>'Drop downs'!$A$38</f>
        <v>Other (Please specify in next column)</v>
      </c>
      <c r="N40" s="119"/>
      <c r="O40" s="103"/>
      <c r="P40" s="26"/>
      <c r="Q40" s="29" t="str">
        <f>'Drop downs'!$A$57</f>
        <v>No specific use</v>
      </c>
      <c r="R40" s="119"/>
    </row>
    <row r="41" spans="1:18" ht="18.45">
      <c r="A41" s="123"/>
      <c r="B41" s="123"/>
      <c r="C41" s="101"/>
      <c r="D41" s="101"/>
      <c r="E41" s="170" t="s">
        <v>191</v>
      </c>
      <c r="F41" s="170"/>
      <c r="G41" s="103"/>
      <c r="H41" s="119"/>
      <c r="I41" s="103"/>
      <c r="J41" s="119"/>
      <c r="K41" s="103"/>
      <c r="L41" s="102"/>
      <c r="M41" s="118"/>
      <c r="N41" s="119"/>
      <c r="O41" s="103"/>
      <c r="P41" s="26"/>
      <c r="Q41" s="29" t="str">
        <f>'Drop downs'!$A$58</f>
        <v>Other (Please specify in next column)</v>
      </c>
      <c r="R41" s="119"/>
    </row>
    <row r="42" spans="1:18" ht="18.55" customHeight="1">
      <c r="A42" s="123"/>
      <c r="B42" s="123"/>
      <c r="C42" s="101"/>
      <c r="D42" s="106" t="s">
        <v>192</v>
      </c>
      <c r="E42" s="170" t="s">
        <v>193</v>
      </c>
      <c r="F42" s="170"/>
      <c r="G42" s="103"/>
      <c r="H42" s="119"/>
      <c r="I42" s="103"/>
      <c r="J42" s="119"/>
      <c r="K42" s="103"/>
      <c r="L42" s="104"/>
      <c r="M42" s="117" t="str">
        <f>'Drop downs'!$A$39</f>
        <v>Don't know</v>
      </c>
      <c r="N42" s="119"/>
      <c r="O42" s="103"/>
      <c r="P42" s="104"/>
      <c r="Q42" s="117" t="str">
        <f>'Drop downs'!$A$59</f>
        <v>Not applicable / Don't know</v>
      </c>
      <c r="R42" s="119"/>
    </row>
    <row r="43" spans="1:18" ht="111">
      <c r="A43" s="124"/>
      <c r="B43" s="124"/>
      <c r="C43" s="106"/>
      <c r="D43" s="105"/>
      <c r="E43" s="36" t="s">
        <v>194</v>
      </c>
      <c r="F43" s="36" t="s">
        <v>195</v>
      </c>
      <c r="G43" s="104"/>
      <c r="H43" s="102"/>
      <c r="I43" s="104"/>
      <c r="J43" s="102"/>
      <c r="K43" s="104"/>
      <c r="L43" s="102"/>
      <c r="M43" s="118"/>
      <c r="N43" s="102"/>
      <c r="O43" s="104"/>
      <c r="P43" s="102"/>
      <c r="Q43" s="118"/>
      <c r="R43" s="102"/>
    </row>
    <row r="44" spans="1:18" ht="15">
      <c r="A44" s="32"/>
      <c r="B44" s="33"/>
      <c r="C44" s="33"/>
      <c r="D44" s="33"/>
      <c r="E44" s="33"/>
      <c r="F44" s="33"/>
      <c r="G44" s="33"/>
      <c r="H44" s="33"/>
      <c r="I44" s="33"/>
      <c r="J44" s="33"/>
      <c r="K44" s="33"/>
      <c r="L44" s="33"/>
      <c r="M44" s="33"/>
      <c r="N44" s="33"/>
      <c r="O44" s="33"/>
      <c r="P44" s="33"/>
      <c r="Q44" s="33"/>
      <c r="R44" s="34"/>
    </row>
    <row r="45" spans="1:18" ht="34.95" customHeight="1">
      <c r="A45" s="122" t="s">
        <v>275</v>
      </c>
      <c r="B45" s="122"/>
      <c r="C45" s="184" t="s">
        <v>170</v>
      </c>
      <c r="D45" s="184"/>
      <c r="E45" s="184"/>
      <c r="F45" s="184"/>
      <c r="G45" s="102" t="s">
        <v>335</v>
      </c>
      <c r="H45" s="102"/>
      <c r="I45" s="102" t="s">
        <v>335</v>
      </c>
      <c r="J45" s="102"/>
      <c r="K45" s="102" t="s">
        <v>335</v>
      </c>
      <c r="L45" s="27"/>
      <c r="M45" s="21" t="str">
        <f>'Drop downs'!$A$32</f>
        <v>We would need legislative/ normative reforms</v>
      </c>
      <c r="N45" s="102"/>
      <c r="O45" s="102" t="s">
        <v>335</v>
      </c>
      <c r="P45" s="27"/>
      <c r="Q45" s="21" t="str">
        <f>'Drop downs'!$A$51</f>
        <v>Producing estimates or disaggregated data for public dissemination</v>
      </c>
      <c r="R45" s="102"/>
    </row>
    <row r="46" spans="1:18" ht="31.75">
      <c r="A46" s="123"/>
      <c r="B46" s="123"/>
      <c r="C46" s="101" t="s">
        <v>196</v>
      </c>
      <c r="D46" s="101" t="s">
        <v>197</v>
      </c>
      <c r="E46" s="101" t="s">
        <v>198</v>
      </c>
      <c r="F46" s="28" t="s">
        <v>199</v>
      </c>
      <c r="G46" s="103"/>
      <c r="H46" s="103"/>
      <c r="I46" s="103"/>
      <c r="J46" s="103"/>
      <c r="K46" s="103"/>
      <c r="L46" s="26"/>
      <c r="M46" s="29" t="str">
        <f>'Drop downs'!$A$33</f>
        <v>We would need to raise awareness on the importance of these data</v>
      </c>
      <c r="N46" s="103"/>
      <c r="O46" s="103"/>
      <c r="P46" s="26"/>
      <c r="Q46" s="29" t="str">
        <f>'Drop downs'!$A$52</f>
        <v>Developing policy formulations/decisions</v>
      </c>
      <c r="R46" s="103"/>
    </row>
    <row r="47" spans="1:18" ht="36.9">
      <c r="A47" s="123"/>
      <c r="B47" s="123"/>
      <c r="C47" s="101"/>
      <c r="D47" s="101"/>
      <c r="E47" s="101"/>
      <c r="F47" s="28" t="s">
        <v>200</v>
      </c>
      <c r="G47" s="103"/>
      <c r="H47" s="103"/>
      <c r="I47" s="103"/>
      <c r="J47" s="103"/>
      <c r="K47" s="103"/>
      <c r="L47" s="26"/>
      <c r="M47" s="29" t="str">
        <f>'Drop downs'!$A$34</f>
        <v>We would need to change internal administrative procedures on the way data are recorded and processed</v>
      </c>
      <c r="N47" s="103"/>
      <c r="O47" s="103"/>
      <c r="P47" s="26"/>
      <c r="Q47" s="29" t="str">
        <f>'Drop downs'!$A$53</f>
        <v>Developing specific reports/analyses</v>
      </c>
      <c r="R47" s="103"/>
    </row>
    <row r="48" spans="1:18" ht="36.9" customHeight="1">
      <c r="A48" s="123"/>
      <c r="B48" s="123"/>
      <c r="C48" s="101"/>
      <c r="D48" s="101"/>
      <c r="E48" s="101"/>
      <c r="F48" s="28" t="s">
        <v>201</v>
      </c>
      <c r="G48" s="103"/>
      <c r="H48" s="103"/>
      <c r="I48" s="103"/>
      <c r="J48" s="103"/>
      <c r="K48" s="103"/>
      <c r="L48" s="26"/>
      <c r="M48" s="29" t="str">
        <f>'Drop downs'!$A$35</f>
        <v>We would need to modify the way data are recorded when they are entered in the data collection system</v>
      </c>
      <c r="N48" s="103"/>
      <c r="O48" s="103"/>
      <c r="P48" s="26"/>
      <c r="Q48" s="29" t="str">
        <f>'Drop downs'!$A$54</f>
        <v>Report to other relevant authorities</v>
      </c>
      <c r="R48" s="103"/>
    </row>
    <row r="49" spans="1:18" ht="31.75">
      <c r="A49" s="123"/>
      <c r="B49" s="123"/>
      <c r="C49" s="101"/>
      <c r="D49" s="101"/>
      <c r="E49" s="101"/>
      <c r="F49" s="28" t="s">
        <v>202</v>
      </c>
      <c r="G49" s="103"/>
      <c r="H49" s="103"/>
      <c r="I49" s="103"/>
      <c r="J49" s="103"/>
      <c r="K49" s="103"/>
      <c r="L49" s="26"/>
      <c r="M49" s="29" t="str">
        <f>'Drop downs'!$A$36</f>
        <v>We would need to change the data transmission/sharing process</v>
      </c>
      <c r="N49" s="103"/>
      <c r="O49" s="103"/>
      <c r="P49" s="26"/>
      <c r="Q49" s="29" t="str">
        <f>'Drop downs'!$A$55</f>
        <v>Producing data for specific groups of interest or vulnerable groups</v>
      </c>
      <c r="R49" s="103"/>
    </row>
    <row r="50" spans="1:18" ht="47.6">
      <c r="A50" s="123"/>
      <c r="B50" s="123"/>
      <c r="C50" s="101"/>
      <c r="D50" s="101"/>
      <c r="E50" s="101" t="s">
        <v>203</v>
      </c>
      <c r="F50" s="28" t="s">
        <v>204</v>
      </c>
      <c r="G50" s="103"/>
      <c r="H50" s="103"/>
      <c r="I50" s="103"/>
      <c r="J50" s="103"/>
      <c r="K50" s="103"/>
      <c r="L50" s="26"/>
      <c r="M50" s="29" t="str">
        <f>'Drop downs'!$A$37</f>
        <v>We would need financial resources to put the changes in place</v>
      </c>
      <c r="N50" s="103"/>
      <c r="O50" s="103"/>
      <c r="P50" s="26"/>
      <c r="Q50" s="29" t="str">
        <f>'Drop downs'!$A$56</f>
        <v>Monitoring institutional performance</v>
      </c>
      <c r="R50" s="103"/>
    </row>
    <row r="51" spans="1:18" ht="47.6">
      <c r="A51" s="123"/>
      <c r="B51" s="123"/>
      <c r="C51" s="101"/>
      <c r="D51" s="101"/>
      <c r="E51" s="101"/>
      <c r="F51" s="28" t="s">
        <v>205</v>
      </c>
      <c r="G51" s="103"/>
      <c r="H51" s="103"/>
      <c r="I51" s="103"/>
      <c r="J51" s="103"/>
      <c r="K51" s="103"/>
      <c r="L51" s="57"/>
      <c r="M51" s="58" t="str">
        <f>'Drop downs'!$A$38</f>
        <v>Other (Please specify in next column)</v>
      </c>
      <c r="N51" s="103"/>
      <c r="O51" s="103"/>
      <c r="P51" s="26"/>
      <c r="Q51" s="29" t="str">
        <f>'Drop downs'!$A$57</f>
        <v>No specific use</v>
      </c>
      <c r="R51" s="103"/>
    </row>
    <row r="52" spans="1:18" ht="81.55" customHeight="1">
      <c r="A52" s="123"/>
      <c r="B52" s="123"/>
      <c r="C52" s="101"/>
      <c r="D52" s="101"/>
      <c r="E52" s="101"/>
      <c r="F52" s="28" t="s">
        <v>206</v>
      </c>
      <c r="G52" s="103"/>
      <c r="H52" s="103"/>
      <c r="I52" s="103"/>
      <c r="J52" s="103"/>
      <c r="K52" s="103"/>
      <c r="L52" s="104"/>
      <c r="M52" s="117" t="str">
        <f>'Drop downs'!$A$39</f>
        <v>Don't know</v>
      </c>
      <c r="N52" s="103"/>
      <c r="O52" s="103"/>
      <c r="P52" s="26"/>
      <c r="Q52" s="29" t="str">
        <f>'Drop downs'!$A$58</f>
        <v>Other (Please specify in next column)</v>
      </c>
      <c r="R52" s="103"/>
    </row>
    <row r="53" spans="1:18" ht="18.45">
      <c r="A53" s="124"/>
      <c r="B53" s="124"/>
      <c r="C53" s="106"/>
      <c r="D53" s="106"/>
      <c r="E53" s="128" t="s">
        <v>207</v>
      </c>
      <c r="F53" s="128"/>
      <c r="G53" s="104"/>
      <c r="H53" s="104"/>
      <c r="I53" s="104"/>
      <c r="J53" s="104"/>
      <c r="K53" s="104"/>
      <c r="L53" s="102"/>
      <c r="M53" s="118"/>
      <c r="N53" s="104"/>
      <c r="O53" s="104"/>
      <c r="P53" s="25"/>
      <c r="Q53" s="20" t="str">
        <f>'Drop downs'!$A$59</f>
        <v>Not applicable / Don't know</v>
      </c>
      <c r="R53" s="104"/>
    </row>
    <row r="54" spans="1:18" ht="15">
      <c r="A54" s="32"/>
      <c r="B54" s="33"/>
      <c r="C54" s="33"/>
      <c r="D54" s="33"/>
      <c r="E54" s="33"/>
      <c r="F54" s="33"/>
      <c r="G54" s="33"/>
      <c r="H54" s="33"/>
      <c r="I54" s="33"/>
      <c r="J54" s="33"/>
      <c r="K54" s="33"/>
      <c r="L54" s="33"/>
      <c r="M54" s="33"/>
      <c r="N54" s="33"/>
      <c r="O54" s="33"/>
      <c r="P54" s="33"/>
      <c r="Q54" s="33"/>
      <c r="R54" s="34"/>
    </row>
    <row r="55" spans="1:18" ht="33.55" customHeight="1">
      <c r="A55" s="180" t="s">
        <v>276</v>
      </c>
      <c r="B55" s="180"/>
      <c r="C55" s="105" t="s">
        <v>170</v>
      </c>
      <c r="D55" s="105"/>
      <c r="E55" s="105"/>
      <c r="F55" s="105"/>
      <c r="G55" s="102" t="s">
        <v>335</v>
      </c>
      <c r="H55" s="102"/>
      <c r="I55" s="102" t="s">
        <v>335</v>
      </c>
      <c r="J55" s="102"/>
      <c r="K55" s="102" t="s">
        <v>335</v>
      </c>
      <c r="L55" s="27"/>
      <c r="M55" s="21" t="str">
        <f>'Drop downs'!$A$32</f>
        <v>We would need legislative/ normative reforms</v>
      </c>
      <c r="N55" s="102"/>
      <c r="O55" s="102" t="s">
        <v>335</v>
      </c>
      <c r="P55" s="27"/>
      <c r="Q55" s="21" t="str">
        <f>'Drop downs'!$A$51</f>
        <v>Producing estimates or disaggregated data for public dissemination</v>
      </c>
      <c r="R55" s="102"/>
    </row>
    <row r="56" spans="1:18" ht="31.75" customHeight="1">
      <c r="A56" s="181"/>
      <c r="B56" s="181"/>
      <c r="C56" s="101" t="s">
        <v>196</v>
      </c>
      <c r="D56" s="101" t="s">
        <v>208</v>
      </c>
      <c r="E56" s="99" t="s">
        <v>209</v>
      </c>
      <c r="F56" s="99"/>
      <c r="G56" s="103"/>
      <c r="H56" s="103"/>
      <c r="I56" s="103"/>
      <c r="J56" s="103"/>
      <c r="K56" s="103"/>
      <c r="L56" s="26"/>
      <c r="M56" s="29" t="str">
        <f>'Drop downs'!$A$33</f>
        <v>We would need to raise awareness on the importance of these data</v>
      </c>
      <c r="N56" s="103"/>
      <c r="O56" s="103"/>
      <c r="P56" s="26"/>
      <c r="Q56" s="29" t="str">
        <f>'Drop downs'!$A$52</f>
        <v>Developing policy formulations/decisions</v>
      </c>
      <c r="R56" s="103"/>
    </row>
    <row r="57" spans="1:18" ht="36.9">
      <c r="A57" s="181"/>
      <c r="B57" s="181"/>
      <c r="C57" s="101"/>
      <c r="D57" s="101"/>
      <c r="E57" s="101" t="s">
        <v>210</v>
      </c>
      <c r="F57" s="28" t="s">
        <v>211</v>
      </c>
      <c r="G57" s="103"/>
      <c r="H57" s="103"/>
      <c r="I57" s="103"/>
      <c r="J57" s="103"/>
      <c r="K57" s="103"/>
      <c r="L57" s="26"/>
      <c r="M57" s="29" t="str">
        <f>'Drop downs'!$A$34</f>
        <v>We would need to change internal administrative procedures on the way data are recorded and processed</v>
      </c>
      <c r="N57" s="103"/>
      <c r="O57" s="103"/>
      <c r="P57" s="26"/>
      <c r="Q57" s="29" t="str">
        <f>'Drop downs'!$A$53</f>
        <v>Developing specific reports/analyses</v>
      </c>
      <c r="R57" s="103"/>
    </row>
    <row r="58" spans="1:18" ht="36.9">
      <c r="A58" s="181"/>
      <c r="B58" s="181"/>
      <c r="C58" s="101"/>
      <c r="D58" s="101"/>
      <c r="E58" s="101"/>
      <c r="F58" s="28" t="s">
        <v>212</v>
      </c>
      <c r="G58" s="103"/>
      <c r="H58" s="103"/>
      <c r="I58" s="103"/>
      <c r="J58" s="103"/>
      <c r="K58" s="103"/>
      <c r="L58" s="26"/>
      <c r="M58" s="29" t="str">
        <f>'Drop downs'!$A$35</f>
        <v>We would need to modify the way data are recorded when they are entered in the data collection system</v>
      </c>
      <c r="N58" s="103"/>
      <c r="O58" s="103"/>
      <c r="P58" s="26"/>
      <c r="Q58" s="29" t="str">
        <f>'Drop downs'!$A$54</f>
        <v>Report to other relevant authorities</v>
      </c>
      <c r="R58" s="103"/>
    </row>
    <row r="59" spans="1:18" ht="64.3" customHeight="1">
      <c r="A59" s="181"/>
      <c r="B59" s="181"/>
      <c r="C59" s="101"/>
      <c r="D59" s="101"/>
      <c r="E59" s="101"/>
      <c r="F59" s="28" t="s">
        <v>213</v>
      </c>
      <c r="G59" s="103"/>
      <c r="H59" s="103"/>
      <c r="I59" s="103"/>
      <c r="J59" s="103"/>
      <c r="K59" s="103"/>
      <c r="L59" s="26"/>
      <c r="M59" s="29" t="str">
        <f>'Drop downs'!$A$36</f>
        <v>We would need to change the data transmission/sharing process</v>
      </c>
      <c r="N59" s="103"/>
      <c r="O59" s="103"/>
      <c r="P59" s="26"/>
      <c r="Q59" s="29" t="str">
        <f>'Drop downs'!$A$55</f>
        <v>Producing data for specific groups of interest or vulnerable groups</v>
      </c>
      <c r="R59" s="103"/>
    </row>
    <row r="60" spans="1:18" ht="63.45">
      <c r="A60" s="181"/>
      <c r="B60" s="181"/>
      <c r="C60" s="101"/>
      <c r="D60" s="101"/>
      <c r="E60" s="101"/>
      <c r="F60" s="28" t="s">
        <v>214</v>
      </c>
      <c r="G60" s="103"/>
      <c r="H60" s="103"/>
      <c r="I60" s="103"/>
      <c r="J60" s="103"/>
      <c r="K60" s="103"/>
      <c r="L60" s="26"/>
      <c r="M60" s="29" t="str">
        <f>'Drop downs'!$A$37</f>
        <v>We would need financial resources to put the changes in place</v>
      </c>
      <c r="N60" s="103"/>
      <c r="O60" s="103"/>
      <c r="P60" s="26"/>
      <c r="Q60" s="29" t="str">
        <f>'Drop downs'!$A$56</f>
        <v>Monitoring institutional performance</v>
      </c>
      <c r="R60" s="103"/>
    </row>
    <row r="61" spans="1:18" ht="18.45">
      <c r="A61" s="181"/>
      <c r="B61" s="181"/>
      <c r="C61" s="101"/>
      <c r="D61" s="101"/>
      <c r="E61" s="99" t="s">
        <v>215</v>
      </c>
      <c r="F61" s="99"/>
      <c r="G61" s="103"/>
      <c r="H61" s="103"/>
      <c r="I61" s="103"/>
      <c r="J61" s="103"/>
      <c r="K61" s="103"/>
      <c r="L61" s="57"/>
      <c r="M61" s="58" t="str">
        <f>'Drop downs'!$A$38</f>
        <v>Other (Please specify in next column)</v>
      </c>
      <c r="N61" s="103"/>
      <c r="O61" s="103"/>
      <c r="P61" s="26"/>
      <c r="Q61" s="29" t="str">
        <f>'Drop downs'!$A$57</f>
        <v>No specific use</v>
      </c>
      <c r="R61" s="103"/>
    </row>
    <row r="62" spans="1:18" ht="18.45">
      <c r="A62" s="181"/>
      <c r="B62" s="181"/>
      <c r="C62" s="101"/>
      <c r="D62" s="101"/>
      <c r="E62" s="99"/>
      <c r="F62" s="99"/>
      <c r="G62" s="103"/>
      <c r="H62" s="103"/>
      <c r="I62" s="103"/>
      <c r="J62" s="103"/>
      <c r="K62" s="103"/>
      <c r="L62" s="104"/>
      <c r="M62" s="117" t="str">
        <f>'Drop downs'!$A$39</f>
        <v>Don't know</v>
      </c>
      <c r="N62" s="103"/>
      <c r="O62" s="103"/>
      <c r="P62" s="26"/>
      <c r="Q62" s="29" t="str">
        <f>'Drop downs'!$A$58</f>
        <v>Other (Please specify in next column)</v>
      </c>
      <c r="R62" s="103"/>
    </row>
    <row r="63" spans="1:18" ht="18.45">
      <c r="A63" s="182"/>
      <c r="B63" s="182"/>
      <c r="C63" s="106"/>
      <c r="D63" s="106"/>
      <c r="E63" s="128"/>
      <c r="F63" s="128"/>
      <c r="G63" s="104"/>
      <c r="H63" s="104"/>
      <c r="I63" s="104"/>
      <c r="J63" s="104"/>
      <c r="K63" s="104"/>
      <c r="L63" s="102"/>
      <c r="M63" s="118"/>
      <c r="N63" s="104"/>
      <c r="O63" s="104"/>
      <c r="P63" s="25"/>
      <c r="Q63" s="20" t="str">
        <f>'Drop downs'!$A$59</f>
        <v>Not applicable / Don't know</v>
      </c>
      <c r="R63" s="104"/>
    </row>
    <row r="64" spans="1:18" ht="15">
      <c r="A64" s="32"/>
      <c r="B64" s="33"/>
      <c r="C64" s="33"/>
      <c r="D64" s="33"/>
      <c r="E64" s="33"/>
      <c r="F64" s="33"/>
      <c r="G64" s="33"/>
      <c r="H64" s="33"/>
      <c r="I64" s="33"/>
      <c r="J64" s="33"/>
      <c r="K64" s="33"/>
      <c r="L64" s="33"/>
      <c r="M64" s="33"/>
      <c r="N64" s="33"/>
      <c r="O64" s="33"/>
      <c r="P64" s="33"/>
      <c r="Q64" s="33"/>
      <c r="R64" s="34"/>
    </row>
    <row r="65" spans="1:18" ht="18.45" customHeight="1">
      <c r="A65" s="122" t="s">
        <v>277</v>
      </c>
      <c r="B65" s="122"/>
      <c r="C65" s="106" t="s">
        <v>346</v>
      </c>
      <c r="D65" s="132" t="s">
        <v>347</v>
      </c>
      <c r="E65" s="140"/>
      <c r="F65" s="140"/>
      <c r="G65" s="102" t="s">
        <v>335</v>
      </c>
      <c r="H65" s="102"/>
      <c r="I65" s="195" t="s">
        <v>335</v>
      </c>
      <c r="J65" s="102"/>
      <c r="K65" s="102" t="s">
        <v>335</v>
      </c>
      <c r="L65" s="27"/>
      <c r="M65" s="21" t="str">
        <f>'Drop downs'!$A$32</f>
        <v>We would need legislative/ normative reforms</v>
      </c>
      <c r="N65" s="102"/>
      <c r="O65" s="102" t="s">
        <v>335</v>
      </c>
      <c r="P65" s="27"/>
      <c r="Q65" s="21" t="str">
        <f>'Drop downs'!$A$51</f>
        <v>Producing estimates or disaggregated data for public dissemination</v>
      </c>
      <c r="R65" s="102"/>
    </row>
    <row r="66" spans="1:18" ht="18.45">
      <c r="A66" s="123"/>
      <c r="B66" s="123"/>
      <c r="C66" s="152"/>
      <c r="D66" s="133" t="s">
        <v>348</v>
      </c>
      <c r="E66" s="139"/>
      <c r="F66" s="139"/>
      <c r="G66" s="103"/>
      <c r="H66" s="103"/>
      <c r="I66" s="196"/>
      <c r="J66" s="103"/>
      <c r="K66" s="103"/>
      <c r="L66" s="26"/>
      <c r="M66" s="29" t="str">
        <f>'Drop downs'!$A$33</f>
        <v>We would need to raise awareness on the importance of these data</v>
      </c>
      <c r="N66" s="103"/>
      <c r="O66" s="103"/>
      <c r="P66" s="26"/>
      <c r="Q66" s="29" t="str">
        <f>'Drop downs'!$A$52</f>
        <v>Developing policy formulations/decisions</v>
      </c>
      <c r="R66" s="103"/>
    </row>
    <row r="67" spans="1:18" ht="36.9">
      <c r="A67" s="123"/>
      <c r="B67" s="123"/>
      <c r="C67" s="152"/>
      <c r="D67" s="133" t="s">
        <v>110</v>
      </c>
      <c r="E67" s="133"/>
      <c r="F67" s="133"/>
      <c r="G67" s="103"/>
      <c r="H67" s="103"/>
      <c r="I67" s="196"/>
      <c r="J67" s="103"/>
      <c r="K67" s="103"/>
      <c r="L67" s="26"/>
      <c r="M67" s="29" t="str">
        <f>'Drop downs'!$A$34</f>
        <v>We would need to change internal administrative procedures on the way data are recorded and processed</v>
      </c>
      <c r="N67" s="103"/>
      <c r="O67" s="103"/>
      <c r="P67" s="26"/>
      <c r="Q67" s="29" t="str">
        <f>'Drop downs'!$A$53</f>
        <v>Developing specific reports/analyses</v>
      </c>
      <c r="R67" s="103"/>
    </row>
    <row r="68" spans="1:18" ht="36.9">
      <c r="A68" s="123"/>
      <c r="B68" s="123"/>
      <c r="C68" s="105"/>
      <c r="D68" s="176" t="s">
        <v>111</v>
      </c>
      <c r="E68" s="177"/>
      <c r="F68" s="178"/>
      <c r="G68" s="103"/>
      <c r="H68" s="103"/>
      <c r="I68" s="196"/>
      <c r="J68" s="103"/>
      <c r="K68" s="103"/>
      <c r="L68" s="26"/>
      <c r="M68" s="29" t="str">
        <f>'Drop downs'!$A$35</f>
        <v>We would need to modify the way data are recorded when they are entered in the data collection system</v>
      </c>
      <c r="N68" s="103"/>
      <c r="O68" s="103"/>
      <c r="P68" s="26"/>
      <c r="Q68" s="29" t="str">
        <f>'Drop downs'!$A$54</f>
        <v>Report to other relevant authorities</v>
      </c>
      <c r="R68" s="103"/>
    </row>
    <row r="69" spans="1:18" ht="18.45">
      <c r="A69" s="123"/>
      <c r="B69" s="123"/>
      <c r="C69" s="174" t="s">
        <v>172</v>
      </c>
      <c r="D69" s="174"/>
      <c r="E69" s="174"/>
      <c r="F69" s="174"/>
      <c r="G69" s="103"/>
      <c r="H69" s="103"/>
      <c r="I69" s="196"/>
      <c r="J69" s="103"/>
      <c r="K69" s="103"/>
      <c r="L69" s="26"/>
      <c r="M69" s="29" t="str">
        <f>'Drop downs'!$A$36</f>
        <v>We would need to change the data transmission/sharing process</v>
      </c>
      <c r="N69" s="103"/>
      <c r="O69" s="103"/>
      <c r="P69" s="26"/>
      <c r="Q69" s="29" t="str">
        <f>'Drop downs'!$A$55</f>
        <v>Producing data for specific groups of interest or vulnerable groups</v>
      </c>
      <c r="R69" s="103"/>
    </row>
    <row r="70" spans="1:18" ht="18.45">
      <c r="A70" s="123"/>
      <c r="B70" s="123"/>
      <c r="C70" s="171" t="s">
        <v>349</v>
      </c>
      <c r="D70" s="176" t="s">
        <v>350</v>
      </c>
      <c r="E70" s="177"/>
      <c r="F70" s="178"/>
      <c r="G70" s="103"/>
      <c r="H70" s="103"/>
      <c r="I70" s="196"/>
      <c r="J70" s="103"/>
      <c r="K70" s="103"/>
      <c r="L70" s="26"/>
      <c r="M70" s="29" t="str">
        <f>'Drop downs'!$A$37</f>
        <v>We would need financial resources to put the changes in place</v>
      </c>
      <c r="N70" s="103"/>
      <c r="O70" s="103"/>
      <c r="P70" s="26"/>
      <c r="Q70" s="29" t="str">
        <f>'Drop downs'!$A$56</f>
        <v>Monitoring institutional performance</v>
      </c>
      <c r="R70" s="103"/>
    </row>
    <row r="71" spans="1:18" ht="18.45">
      <c r="A71" s="123"/>
      <c r="B71" s="123"/>
      <c r="C71" s="172"/>
      <c r="D71" s="141" t="s">
        <v>352</v>
      </c>
      <c r="E71" s="142"/>
      <c r="F71" s="143"/>
      <c r="G71" s="103"/>
      <c r="H71" s="103"/>
      <c r="I71" s="196"/>
      <c r="J71" s="103"/>
      <c r="K71" s="103"/>
      <c r="L71" s="57"/>
      <c r="M71" s="58" t="str">
        <f>'Drop downs'!$A$38</f>
        <v>Other (Please specify in next column)</v>
      </c>
      <c r="N71" s="103"/>
      <c r="O71" s="103"/>
      <c r="P71" s="26"/>
      <c r="Q71" s="29" t="str">
        <f>'Drop downs'!$A$57</f>
        <v>No specific use</v>
      </c>
      <c r="R71" s="103"/>
    </row>
    <row r="72" spans="1:18" ht="18.45">
      <c r="A72" s="123"/>
      <c r="B72" s="123"/>
      <c r="C72" s="172"/>
      <c r="D72" s="176" t="s">
        <v>351</v>
      </c>
      <c r="E72" s="177"/>
      <c r="F72" s="178"/>
      <c r="G72" s="103"/>
      <c r="H72" s="103"/>
      <c r="I72" s="196"/>
      <c r="J72" s="103"/>
      <c r="K72" s="103"/>
      <c r="L72" s="104"/>
      <c r="M72" s="117" t="str">
        <f>'Drop downs'!$A$39</f>
        <v>Don't know</v>
      </c>
      <c r="N72" s="103"/>
      <c r="O72" s="103"/>
      <c r="P72" s="26"/>
      <c r="Q72" s="29" t="str">
        <f>'Drop downs'!$A$58</f>
        <v>Other (Please specify in next column)</v>
      </c>
      <c r="R72" s="103"/>
    </row>
    <row r="73" spans="1:18" ht="18.45">
      <c r="A73" s="124"/>
      <c r="B73" s="124"/>
      <c r="C73" s="173"/>
      <c r="D73" s="179">
        <v>1</v>
      </c>
      <c r="E73" s="142"/>
      <c r="F73" s="143"/>
      <c r="G73" s="104"/>
      <c r="H73" s="104"/>
      <c r="I73" s="197"/>
      <c r="J73" s="104"/>
      <c r="K73" s="104"/>
      <c r="L73" s="102"/>
      <c r="M73" s="118"/>
      <c r="N73" s="104"/>
      <c r="O73" s="104"/>
      <c r="P73" s="25"/>
      <c r="Q73" s="20" t="str">
        <f>'Drop downs'!$A$59</f>
        <v>Not applicable / Don't know</v>
      </c>
      <c r="R73" s="104"/>
    </row>
    <row r="74" spans="1:18" ht="15">
      <c r="A74" s="32"/>
      <c r="B74" s="33"/>
      <c r="C74" s="33"/>
      <c r="D74" s="33"/>
      <c r="E74" s="33"/>
      <c r="F74" s="33"/>
      <c r="G74" s="33"/>
      <c r="H74" s="33"/>
      <c r="I74" s="33"/>
      <c r="J74" s="33"/>
      <c r="K74" s="33"/>
      <c r="L74" s="33"/>
      <c r="M74" s="33"/>
      <c r="N74" s="33"/>
      <c r="O74" s="33"/>
      <c r="P74" s="33"/>
      <c r="Q74" s="33"/>
      <c r="R74" s="34"/>
    </row>
    <row r="75" spans="1:18" ht="35.15" customHeight="1">
      <c r="A75" s="180" t="s">
        <v>278</v>
      </c>
      <c r="B75" s="180"/>
      <c r="C75" s="105" t="s">
        <v>170</v>
      </c>
      <c r="D75" s="105"/>
      <c r="E75" s="105"/>
      <c r="F75" s="105"/>
      <c r="G75" s="102" t="s">
        <v>335</v>
      </c>
      <c r="H75" s="104"/>
      <c r="I75" s="102" t="s">
        <v>335</v>
      </c>
      <c r="J75" s="104"/>
      <c r="K75" s="102" t="s">
        <v>335</v>
      </c>
      <c r="L75" s="27"/>
      <c r="M75" s="21" t="str">
        <f>'Drop downs'!$A$32</f>
        <v>We would need legislative/ normative reforms</v>
      </c>
      <c r="N75" s="104"/>
      <c r="O75" s="102" t="s">
        <v>335</v>
      </c>
      <c r="P75" s="27"/>
      <c r="Q75" s="21" t="str">
        <f>'Drop downs'!$A$51</f>
        <v>Producing estimates or disaggregated data for public dissemination</v>
      </c>
      <c r="R75" s="104"/>
    </row>
    <row r="76" spans="1:18" ht="18.45" customHeight="1">
      <c r="A76" s="181"/>
      <c r="B76" s="181"/>
      <c r="C76" s="106" t="s">
        <v>180</v>
      </c>
      <c r="D76" s="106" t="s">
        <v>216</v>
      </c>
      <c r="E76" s="99" t="s">
        <v>217</v>
      </c>
      <c r="F76" s="99"/>
      <c r="G76" s="103"/>
      <c r="H76" s="119"/>
      <c r="I76" s="103"/>
      <c r="J76" s="119"/>
      <c r="K76" s="103"/>
      <c r="L76" s="26"/>
      <c r="M76" s="29" t="str">
        <f>'Drop downs'!$A$33</f>
        <v>We would need to raise awareness on the importance of these data</v>
      </c>
      <c r="N76" s="119"/>
      <c r="O76" s="103"/>
      <c r="P76" s="26"/>
      <c r="Q76" s="29" t="str">
        <f>'Drop downs'!$A$52</f>
        <v>Developing policy formulations/decisions</v>
      </c>
      <c r="R76" s="119"/>
    </row>
    <row r="77" spans="1:18" ht="36.9">
      <c r="A77" s="181"/>
      <c r="B77" s="181"/>
      <c r="C77" s="152"/>
      <c r="D77" s="152"/>
      <c r="E77" s="99" t="s">
        <v>218</v>
      </c>
      <c r="F77" s="99"/>
      <c r="G77" s="103"/>
      <c r="H77" s="119"/>
      <c r="I77" s="103"/>
      <c r="J77" s="119"/>
      <c r="K77" s="103"/>
      <c r="L77" s="26"/>
      <c r="M77" s="29" t="str">
        <f>'Drop downs'!$A$34</f>
        <v>We would need to change internal administrative procedures on the way data are recorded and processed</v>
      </c>
      <c r="N77" s="119"/>
      <c r="O77" s="103"/>
      <c r="P77" s="26"/>
      <c r="Q77" s="29" t="str">
        <f>'Drop downs'!$A$53</f>
        <v>Developing specific reports/analyses</v>
      </c>
      <c r="R77" s="119"/>
    </row>
    <row r="78" spans="1:18" ht="36.9">
      <c r="A78" s="181"/>
      <c r="B78" s="181"/>
      <c r="C78" s="152"/>
      <c r="D78" s="152"/>
      <c r="E78" s="99" t="s">
        <v>219</v>
      </c>
      <c r="F78" s="99"/>
      <c r="G78" s="103"/>
      <c r="H78" s="119"/>
      <c r="I78" s="103"/>
      <c r="J78" s="119"/>
      <c r="K78" s="103"/>
      <c r="L78" s="26"/>
      <c r="M78" s="29" t="str">
        <f>'Drop downs'!$A$35</f>
        <v>We would need to modify the way data are recorded when they are entered in the data collection system</v>
      </c>
      <c r="N78" s="119"/>
      <c r="O78" s="103"/>
      <c r="P78" s="26"/>
      <c r="Q78" s="29" t="str">
        <f>'Drop downs'!$A$54</f>
        <v>Report to other relevant authorities</v>
      </c>
      <c r="R78" s="119"/>
    </row>
    <row r="79" spans="1:18" ht="18.45">
      <c r="A79" s="181"/>
      <c r="B79" s="181"/>
      <c r="C79" s="105"/>
      <c r="D79" s="105"/>
      <c r="E79" s="186" t="s">
        <v>220</v>
      </c>
      <c r="F79" s="187"/>
      <c r="G79" s="103"/>
      <c r="H79" s="119"/>
      <c r="I79" s="103"/>
      <c r="J79" s="119"/>
      <c r="K79" s="103"/>
      <c r="L79" s="26"/>
      <c r="M79" s="29" t="str">
        <f>'Drop downs'!$A$36</f>
        <v>We would need to change the data transmission/sharing process</v>
      </c>
      <c r="N79" s="119"/>
      <c r="O79" s="103"/>
      <c r="P79" s="26"/>
      <c r="Q79" s="29" t="str">
        <f>'Drop downs'!$A$55</f>
        <v>Producing data for specific groups of interest or vulnerable groups</v>
      </c>
      <c r="R79" s="119"/>
    </row>
    <row r="80" spans="1:18" ht="18.45">
      <c r="A80" s="181"/>
      <c r="B80" s="181"/>
      <c r="C80" s="188" t="s">
        <v>221</v>
      </c>
      <c r="D80" s="189"/>
      <c r="E80" s="189"/>
      <c r="F80" s="190"/>
      <c r="G80" s="103"/>
      <c r="H80" s="119"/>
      <c r="I80" s="103"/>
      <c r="J80" s="119"/>
      <c r="K80" s="103"/>
      <c r="L80" s="26"/>
      <c r="M80" s="29" t="str">
        <f>'Drop downs'!$A$37</f>
        <v>We would need financial resources to put the changes in place</v>
      </c>
      <c r="N80" s="119"/>
      <c r="O80" s="103"/>
      <c r="P80" s="26"/>
      <c r="Q80" s="29" t="str">
        <f>'Drop downs'!$A$56</f>
        <v>Monitoring institutional performance</v>
      </c>
      <c r="R80" s="119"/>
    </row>
    <row r="81" spans="1:18" ht="79.3">
      <c r="A81" s="181"/>
      <c r="B81" s="181"/>
      <c r="C81" s="106" t="s">
        <v>188</v>
      </c>
      <c r="D81" s="106" t="s">
        <v>189</v>
      </c>
      <c r="E81" s="42" t="s">
        <v>190</v>
      </c>
      <c r="F81" s="39" t="s">
        <v>222</v>
      </c>
      <c r="G81" s="103"/>
      <c r="H81" s="119"/>
      <c r="I81" s="103"/>
      <c r="J81" s="119"/>
      <c r="K81" s="103"/>
      <c r="L81" s="104"/>
      <c r="M81" s="117" t="str">
        <f>'Drop downs'!$A$38</f>
        <v>Other (Please specify in next column)</v>
      </c>
      <c r="N81" s="119"/>
      <c r="O81" s="103"/>
      <c r="P81" s="26"/>
      <c r="Q81" s="29" t="str">
        <f>'Drop downs'!$A$57</f>
        <v>No specific use</v>
      </c>
      <c r="R81" s="119"/>
    </row>
    <row r="82" spans="1:18" ht="18.45">
      <c r="A82" s="181"/>
      <c r="B82" s="181"/>
      <c r="C82" s="152"/>
      <c r="D82" s="105"/>
      <c r="E82" s="191" t="s">
        <v>191</v>
      </c>
      <c r="F82" s="192"/>
      <c r="G82" s="103"/>
      <c r="H82" s="119"/>
      <c r="I82" s="103"/>
      <c r="J82" s="119"/>
      <c r="K82" s="103"/>
      <c r="L82" s="102"/>
      <c r="M82" s="118"/>
      <c r="N82" s="119"/>
      <c r="O82" s="103"/>
      <c r="P82" s="26"/>
      <c r="Q82" s="29" t="str">
        <f>'Drop downs'!$A$58</f>
        <v>Other (Please specify in next column)</v>
      </c>
      <c r="R82" s="119"/>
    </row>
    <row r="83" spans="1:18" ht="18.55" customHeight="1">
      <c r="A83" s="181"/>
      <c r="B83" s="181"/>
      <c r="C83" s="105"/>
      <c r="D83" s="106" t="s">
        <v>192</v>
      </c>
      <c r="E83" s="191" t="s">
        <v>193</v>
      </c>
      <c r="F83" s="192"/>
      <c r="G83" s="103"/>
      <c r="H83" s="119"/>
      <c r="I83" s="103"/>
      <c r="J83" s="119"/>
      <c r="K83" s="103"/>
      <c r="L83" s="104"/>
      <c r="M83" s="117" t="str">
        <f>'Drop downs'!$A$39</f>
        <v>Don't know</v>
      </c>
      <c r="N83" s="119"/>
      <c r="O83" s="103"/>
      <c r="P83" s="104"/>
      <c r="Q83" s="117" t="str">
        <f>'Drop downs'!$A$59</f>
        <v>Not applicable / Don't know</v>
      </c>
      <c r="R83" s="119"/>
    </row>
    <row r="84" spans="1:18" ht="47.15" customHeight="1">
      <c r="A84" s="182"/>
      <c r="B84" s="182"/>
      <c r="C84" s="106"/>
      <c r="D84" s="105"/>
      <c r="E84" s="193" t="s">
        <v>194</v>
      </c>
      <c r="F84" s="194"/>
      <c r="G84" s="104"/>
      <c r="H84" s="102"/>
      <c r="I84" s="104"/>
      <c r="J84" s="102"/>
      <c r="K84" s="104"/>
      <c r="L84" s="102"/>
      <c r="M84" s="118"/>
      <c r="N84" s="102"/>
      <c r="O84" s="104"/>
      <c r="P84" s="102"/>
      <c r="Q84" s="118"/>
      <c r="R84" s="102"/>
    </row>
    <row r="85" spans="1:18" ht="15">
      <c r="A85" s="32"/>
      <c r="B85" s="33"/>
      <c r="C85" s="33"/>
      <c r="D85" s="33"/>
      <c r="E85" s="33"/>
      <c r="F85" s="33"/>
      <c r="G85" s="33"/>
      <c r="H85" s="33"/>
      <c r="I85" s="33"/>
      <c r="J85" s="33"/>
      <c r="K85" s="33"/>
      <c r="L85" s="33"/>
      <c r="M85" s="33"/>
      <c r="N85" s="33"/>
      <c r="O85" s="33"/>
      <c r="P85" s="33"/>
      <c r="Q85" s="33"/>
      <c r="R85" s="34"/>
    </row>
    <row r="86" spans="1:18" ht="32.7" customHeight="1">
      <c r="A86" s="180" t="s">
        <v>279</v>
      </c>
      <c r="B86" s="180"/>
      <c r="C86" s="105" t="s">
        <v>170</v>
      </c>
      <c r="D86" s="105"/>
      <c r="E86" s="105"/>
      <c r="F86" s="105"/>
      <c r="G86" s="102" t="s">
        <v>335</v>
      </c>
      <c r="H86" s="104"/>
      <c r="I86" s="102" t="s">
        <v>335</v>
      </c>
      <c r="J86" s="102"/>
      <c r="K86" s="102" t="s">
        <v>335</v>
      </c>
      <c r="L86" s="27"/>
      <c r="M86" s="21" t="str">
        <f>'Drop downs'!$A$32</f>
        <v>We would need legislative/ normative reforms</v>
      </c>
      <c r="N86" s="104"/>
      <c r="O86" s="102" t="s">
        <v>335</v>
      </c>
      <c r="P86" s="27"/>
      <c r="Q86" s="21" t="str">
        <f>'Drop downs'!$A$51</f>
        <v>Producing estimates or disaggregated data for public dissemination</v>
      </c>
      <c r="R86" s="102"/>
    </row>
    <row r="87" spans="1:18" ht="95.15">
      <c r="A87" s="181"/>
      <c r="B87" s="181"/>
      <c r="C87" s="23" t="s">
        <v>223</v>
      </c>
      <c r="D87" s="23" t="s">
        <v>224</v>
      </c>
      <c r="E87" s="99" t="s">
        <v>225</v>
      </c>
      <c r="F87" s="99"/>
      <c r="G87" s="103"/>
      <c r="H87" s="119"/>
      <c r="I87" s="103"/>
      <c r="J87" s="103"/>
      <c r="K87" s="103"/>
      <c r="L87" s="26"/>
      <c r="M87" s="29" t="str">
        <f>'Drop downs'!$A$33</f>
        <v>We would need to raise awareness on the importance of these data</v>
      </c>
      <c r="N87" s="119"/>
      <c r="O87" s="103"/>
      <c r="P87" s="26"/>
      <c r="Q87" s="29" t="str">
        <f>'Drop downs'!$A$52</f>
        <v>Developing policy formulations/decisions</v>
      </c>
      <c r="R87" s="103"/>
    </row>
    <row r="88" spans="1:18" ht="36.9">
      <c r="A88" s="181"/>
      <c r="B88" s="181"/>
      <c r="C88" s="183" t="s">
        <v>221</v>
      </c>
      <c r="D88" s="183"/>
      <c r="E88" s="183"/>
      <c r="F88" s="183"/>
      <c r="G88" s="103"/>
      <c r="H88" s="119"/>
      <c r="I88" s="103"/>
      <c r="J88" s="103"/>
      <c r="K88" s="103"/>
      <c r="L88" s="26"/>
      <c r="M88" s="29" t="str">
        <f>'Drop downs'!$A$34</f>
        <v>We would need to change internal administrative procedures on the way data are recorded and processed</v>
      </c>
      <c r="N88" s="119"/>
      <c r="O88" s="103"/>
      <c r="P88" s="26"/>
      <c r="Q88" s="29" t="str">
        <f>'Drop downs'!$A$53</f>
        <v>Developing specific reports/analyses</v>
      </c>
      <c r="R88" s="103"/>
    </row>
    <row r="89" spans="1:18" ht="79.3" customHeight="1">
      <c r="A89" s="181"/>
      <c r="B89" s="181"/>
      <c r="C89" s="101" t="s">
        <v>188</v>
      </c>
      <c r="D89" s="101" t="s">
        <v>189</v>
      </c>
      <c r="E89" s="35" t="s">
        <v>190</v>
      </c>
      <c r="F89" s="28" t="s">
        <v>226</v>
      </c>
      <c r="G89" s="103"/>
      <c r="H89" s="119"/>
      <c r="I89" s="103"/>
      <c r="J89" s="103"/>
      <c r="K89" s="103"/>
      <c r="L89" s="26"/>
      <c r="M89" s="29" t="str">
        <f>'Drop downs'!$A$35</f>
        <v>We would need to modify the way data are recorded when they are entered in the data collection system</v>
      </c>
      <c r="N89" s="119"/>
      <c r="O89" s="103"/>
      <c r="P89" s="26"/>
      <c r="Q89" s="29" t="str">
        <f>'Drop downs'!$A$54</f>
        <v>Report to other relevant authorities</v>
      </c>
      <c r="R89" s="103"/>
    </row>
    <row r="90" spans="1:18" ht="18.45">
      <c r="A90" s="181"/>
      <c r="B90" s="181"/>
      <c r="C90" s="101"/>
      <c r="D90" s="101"/>
      <c r="E90" s="170" t="s">
        <v>191</v>
      </c>
      <c r="F90" s="170"/>
      <c r="G90" s="103"/>
      <c r="H90" s="119"/>
      <c r="I90" s="103"/>
      <c r="J90" s="103"/>
      <c r="K90" s="103"/>
      <c r="L90" s="26"/>
      <c r="M90" s="29" t="str">
        <f>'Drop downs'!$A$36</f>
        <v>We would need to change the data transmission/sharing process</v>
      </c>
      <c r="N90" s="119"/>
      <c r="O90" s="103"/>
      <c r="P90" s="26"/>
      <c r="Q90" s="29" t="str">
        <f>'Drop downs'!$A$55</f>
        <v>Producing data for specific groups of interest or vulnerable groups</v>
      </c>
      <c r="R90" s="103"/>
    </row>
    <row r="91" spans="1:18" ht="18.45">
      <c r="A91" s="181"/>
      <c r="B91" s="181"/>
      <c r="C91" s="101"/>
      <c r="D91" s="101" t="s">
        <v>192</v>
      </c>
      <c r="E91" s="170" t="s">
        <v>193</v>
      </c>
      <c r="F91" s="170"/>
      <c r="G91" s="103"/>
      <c r="H91" s="119"/>
      <c r="I91" s="103"/>
      <c r="J91" s="103"/>
      <c r="K91" s="103"/>
      <c r="L91" s="26"/>
      <c r="M91" s="29" t="str">
        <f>'Drop downs'!$A$37</f>
        <v>We would need financial resources to put the changes in place</v>
      </c>
      <c r="N91" s="119"/>
      <c r="O91" s="103"/>
      <c r="P91" s="26"/>
      <c r="Q91" s="29" t="str">
        <f>'Drop downs'!$A$56</f>
        <v>Monitoring institutional performance</v>
      </c>
      <c r="R91" s="103"/>
    </row>
    <row r="92" spans="1:18" ht="18.45">
      <c r="A92" s="181"/>
      <c r="B92" s="181"/>
      <c r="C92" s="101"/>
      <c r="D92" s="101"/>
      <c r="E92" s="101" t="s">
        <v>194</v>
      </c>
      <c r="F92" s="101"/>
      <c r="G92" s="103"/>
      <c r="H92" s="119"/>
      <c r="I92" s="103"/>
      <c r="J92" s="103"/>
      <c r="K92" s="103"/>
      <c r="L92" s="57"/>
      <c r="M92" s="58" t="str">
        <f>'Drop downs'!$A$38</f>
        <v>Other (Please specify in next column)</v>
      </c>
      <c r="N92" s="119"/>
      <c r="O92" s="103"/>
      <c r="P92" s="26"/>
      <c r="Q92" s="29" t="str">
        <f>'Drop downs'!$A$57</f>
        <v>No specific use</v>
      </c>
      <c r="R92" s="103"/>
    </row>
    <row r="93" spans="1:18" ht="18.45">
      <c r="A93" s="181"/>
      <c r="B93" s="181"/>
      <c r="C93" s="101"/>
      <c r="D93" s="101"/>
      <c r="E93" s="101"/>
      <c r="F93" s="101"/>
      <c r="G93" s="103"/>
      <c r="H93" s="119"/>
      <c r="I93" s="103"/>
      <c r="J93" s="103"/>
      <c r="K93" s="103"/>
      <c r="L93" s="104"/>
      <c r="M93" s="117" t="str">
        <f>'Drop downs'!$A$39</f>
        <v>Don't know</v>
      </c>
      <c r="N93" s="119"/>
      <c r="O93" s="103"/>
      <c r="P93" s="26"/>
      <c r="Q93" s="29" t="str">
        <f>'Drop downs'!$A$58</f>
        <v>Other (Please specify in next column)</v>
      </c>
      <c r="R93" s="103"/>
    </row>
    <row r="94" spans="1:18" ht="18.45">
      <c r="A94" s="182"/>
      <c r="B94" s="182"/>
      <c r="C94" s="106"/>
      <c r="D94" s="106"/>
      <c r="E94" s="106"/>
      <c r="F94" s="106"/>
      <c r="G94" s="104"/>
      <c r="H94" s="119"/>
      <c r="I94" s="104"/>
      <c r="J94" s="104"/>
      <c r="K94" s="104"/>
      <c r="L94" s="102"/>
      <c r="M94" s="118"/>
      <c r="N94" s="119"/>
      <c r="O94" s="104"/>
      <c r="P94" s="25"/>
      <c r="Q94" s="20" t="str">
        <f>'Drop downs'!$A$59</f>
        <v>Not applicable / Don't know</v>
      </c>
      <c r="R94" s="104"/>
    </row>
    <row r="95" spans="1:18" ht="15">
      <c r="A95" s="32"/>
      <c r="B95" s="33"/>
      <c r="C95" s="33"/>
      <c r="D95" s="33"/>
      <c r="E95" s="33"/>
      <c r="F95" s="33"/>
      <c r="G95" s="33"/>
      <c r="H95" s="33"/>
      <c r="I95" s="33"/>
      <c r="J95" s="33"/>
      <c r="K95" s="33"/>
      <c r="L95" s="33"/>
      <c r="M95" s="33"/>
      <c r="N95" s="33"/>
      <c r="O95" s="33"/>
      <c r="P95" s="33"/>
      <c r="Q95" s="33"/>
      <c r="R95" s="34"/>
    </row>
    <row r="96" spans="1:18" ht="33.9" customHeight="1">
      <c r="A96" s="180" t="s">
        <v>280</v>
      </c>
      <c r="B96" s="180"/>
      <c r="C96" s="105" t="s">
        <v>170</v>
      </c>
      <c r="D96" s="105"/>
      <c r="E96" s="105"/>
      <c r="F96" s="105"/>
      <c r="G96" s="102" t="s">
        <v>335</v>
      </c>
      <c r="H96" s="104"/>
      <c r="I96" s="102" t="s">
        <v>335</v>
      </c>
      <c r="J96" s="104"/>
      <c r="K96" s="102" t="s">
        <v>335</v>
      </c>
      <c r="L96" s="27"/>
      <c r="M96" s="21" t="str">
        <f>'Drop downs'!$A$32</f>
        <v>We would need legislative/ normative reforms</v>
      </c>
      <c r="N96" s="104"/>
      <c r="O96" s="102" t="s">
        <v>335</v>
      </c>
      <c r="P96" s="27"/>
      <c r="Q96" s="21" t="str">
        <f>'Drop downs'!$A$51</f>
        <v>Producing estimates or disaggregated data for public dissemination</v>
      </c>
      <c r="R96" s="104"/>
    </row>
    <row r="97" spans="1:18" ht="18.45">
      <c r="A97" s="181"/>
      <c r="B97" s="181"/>
      <c r="C97" s="101" t="s">
        <v>180</v>
      </c>
      <c r="D97" s="101" t="s">
        <v>227</v>
      </c>
      <c r="E97" s="99" t="s">
        <v>228</v>
      </c>
      <c r="F97" s="99"/>
      <c r="G97" s="103"/>
      <c r="H97" s="119"/>
      <c r="I97" s="103"/>
      <c r="J97" s="119"/>
      <c r="K97" s="103"/>
      <c r="L97" s="26"/>
      <c r="M97" s="29" t="str">
        <f>'Drop downs'!$A$33</f>
        <v>We would need to raise awareness on the importance of these data</v>
      </c>
      <c r="N97" s="119"/>
      <c r="O97" s="103"/>
      <c r="P97" s="26"/>
      <c r="Q97" s="29" t="str">
        <f>'Drop downs'!$A$52</f>
        <v>Developing policy formulations/decisions</v>
      </c>
      <c r="R97" s="119"/>
    </row>
    <row r="98" spans="1:18" ht="36.9">
      <c r="A98" s="181"/>
      <c r="B98" s="181"/>
      <c r="C98" s="101"/>
      <c r="D98" s="101"/>
      <c r="E98" s="99" t="s">
        <v>229</v>
      </c>
      <c r="F98" s="99"/>
      <c r="G98" s="103"/>
      <c r="H98" s="119"/>
      <c r="I98" s="103"/>
      <c r="J98" s="119"/>
      <c r="K98" s="103"/>
      <c r="L98" s="26"/>
      <c r="M98" s="29" t="str">
        <f>'Drop downs'!$A$34</f>
        <v>We would need to change internal administrative procedures on the way data are recorded and processed</v>
      </c>
      <c r="N98" s="119"/>
      <c r="O98" s="103"/>
      <c r="P98" s="26"/>
      <c r="Q98" s="29" t="str">
        <f>'Drop downs'!$A$53</f>
        <v>Developing specific reports/analyses</v>
      </c>
      <c r="R98" s="119"/>
    </row>
    <row r="99" spans="1:18" ht="36.9">
      <c r="A99" s="181"/>
      <c r="B99" s="181"/>
      <c r="C99" s="101"/>
      <c r="D99" s="101"/>
      <c r="E99" s="99" t="s">
        <v>230</v>
      </c>
      <c r="F99" s="99"/>
      <c r="G99" s="103"/>
      <c r="H99" s="119"/>
      <c r="I99" s="103"/>
      <c r="J99" s="119"/>
      <c r="K99" s="103"/>
      <c r="L99" s="26"/>
      <c r="M99" s="29" t="str">
        <f>'Drop downs'!$A$35</f>
        <v>We would need to modify the way data are recorded when they are entered in the data collection system</v>
      </c>
      <c r="N99" s="119"/>
      <c r="O99" s="103"/>
      <c r="P99" s="26"/>
      <c r="Q99" s="29" t="str">
        <f>'Drop downs'!$A$54</f>
        <v>Report to other relevant authorities</v>
      </c>
      <c r="R99" s="119"/>
    </row>
    <row r="100" spans="1:18" ht="18.45">
      <c r="A100" s="181"/>
      <c r="B100" s="181"/>
      <c r="C100" s="101"/>
      <c r="D100" s="101"/>
      <c r="E100" s="99" t="s">
        <v>231</v>
      </c>
      <c r="F100" s="99"/>
      <c r="G100" s="103"/>
      <c r="H100" s="119"/>
      <c r="I100" s="103"/>
      <c r="J100" s="119"/>
      <c r="K100" s="103"/>
      <c r="L100" s="26"/>
      <c r="M100" s="29" t="str">
        <f>'Drop downs'!$A$36</f>
        <v>We would need to change the data transmission/sharing process</v>
      </c>
      <c r="N100" s="119"/>
      <c r="O100" s="103"/>
      <c r="P100" s="26"/>
      <c r="Q100" s="29" t="str">
        <f>'Drop downs'!$A$55</f>
        <v>Producing data for specific groups of interest or vulnerable groups</v>
      </c>
      <c r="R100" s="119"/>
    </row>
    <row r="101" spans="1:18" ht="83.6" customHeight="1">
      <c r="A101" s="181"/>
      <c r="B101" s="181"/>
      <c r="C101" s="101"/>
      <c r="D101" s="101"/>
      <c r="E101" s="99" t="s">
        <v>232</v>
      </c>
      <c r="F101" s="99"/>
      <c r="G101" s="103"/>
      <c r="H101" s="119"/>
      <c r="I101" s="103"/>
      <c r="J101" s="119"/>
      <c r="K101" s="103"/>
      <c r="L101" s="26"/>
      <c r="M101" s="29" t="str">
        <f>'Drop downs'!$A$37</f>
        <v>We would need financial resources to put the changes in place</v>
      </c>
      <c r="N101" s="119"/>
      <c r="O101" s="103"/>
      <c r="P101" s="26"/>
      <c r="Q101" s="29" t="str">
        <f>'Drop downs'!$A$56</f>
        <v>Monitoring institutional performance</v>
      </c>
      <c r="R101" s="119"/>
    </row>
    <row r="102" spans="1:18" ht="18.45">
      <c r="A102" s="181"/>
      <c r="B102" s="181"/>
      <c r="C102" s="183" t="s">
        <v>221</v>
      </c>
      <c r="D102" s="183"/>
      <c r="E102" s="183"/>
      <c r="F102" s="183"/>
      <c r="G102" s="103"/>
      <c r="H102" s="119"/>
      <c r="I102" s="103"/>
      <c r="J102" s="119"/>
      <c r="K102" s="103"/>
      <c r="L102" s="104"/>
      <c r="M102" s="117" t="str">
        <f>'Drop downs'!$A$38</f>
        <v>Other (Please specify in next column)</v>
      </c>
      <c r="N102" s="119"/>
      <c r="O102" s="103"/>
      <c r="P102" s="26"/>
      <c r="Q102" s="29" t="str">
        <f>'Drop downs'!$A$57</f>
        <v>No specific use</v>
      </c>
      <c r="R102" s="119"/>
    </row>
    <row r="103" spans="1:18" ht="79.3">
      <c r="A103" s="181"/>
      <c r="B103" s="181"/>
      <c r="C103" s="101" t="s">
        <v>188</v>
      </c>
      <c r="D103" s="101" t="s">
        <v>189</v>
      </c>
      <c r="E103" s="35" t="s">
        <v>190</v>
      </c>
      <c r="F103" s="28" t="s">
        <v>222</v>
      </c>
      <c r="G103" s="103"/>
      <c r="H103" s="119"/>
      <c r="I103" s="103"/>
      <c r="J103" s="119"/>
      <c r="K103" s="103"/>
      <c r="L103" s="102"/>
      <c r="M103" s="118"/>
      <c r="N103" s="119"/>
      <c r="O103" s="103"/>
      <c r="P103" s="26"/>
      <c r="Q103" s="29" t="str">
        <f>'Drop downs'!$A$58</f>
        <v>Other (Please specify in next column)</v>
      </c>
      <c r="R103" s="119"/>
    </row>
    <row r="104" spans="1:18" ht="18.55" customHeight="1">
      <c r="A104" s="181"/>
      <c r="B104" s="181"/>
      <c r="C104" s="101"/>
      <c r="D104" s="101"/>
      <c r="E104" s="170" t="s">
        <v>191</v>
      </c>
      <c r="F104" s="170"/>
      <c r="G104" s="103"/>
      <c r="H104" s="119"/>
      <c r="I104" s="103"/>
      <c r="J104" s="119"/>
      <c r="K104" s="103"/>
      <c r="L104" s="103"/>
      <c r="M104" s="120" t="str">
        <f>'Drop downs'!$A$39</f>
        <v>Don't know</v>
      </c>
      <c r="N104" s="119"/>
      <c r="O104" s="103"/>
      <c r="P104" s="103"/>
      <c r="Q104" s="120" t="str">
        <f>'Drop downs'!$A$59</f>
        <v>Not applicable / Don't know</v>
      </c>
      <c r="R104" s="119"/>
    </row>
    <row r="105" spans="1:18" ht="18.55" customHeight="1">
      <c r="A105" s="181"/>
      <c r="B105" s="181"/>
      <c r="C105" s="101"/>
      <c r="D105" s="101" t="s">
        <v>192</v>
      </c>
      <c r="E105" s="170" t="s">
        <v>193</v>
      </c>
      <c r="F105" s="170"/>
      <c r="G105" s="103"/>
      <c r="H105" s="119"/>
      <c r="I105" s="103"/>
      <c r="J105" s="119"/>
      <c r="K105" s="103"/>
      <c r="L105" s="103"/>
      <c r="M105" s="120"/>
      <c r="N105" s="119"/>
      <c r="O105" s="103"/>
      <c r="P105" s="103"/>
      <c r="Q105" s="120"/>
      <c r="R105" s="119"/>
    </row>
    <row r="106" spans="1:18" ht="51" customHeight="1">
      <c r="A106" s="182"/>
      <c r="B106" s="182"/>
      <c r="C106" s="106"/>
      <c r="D106" s="106"/>
      <c r="E106" s="106" t="s">
        <v>194</v>
      </c>
      <c r="F106" s="106"/>
      <c r="G106" s="104"/>
      <c r="H106" s="102"/>
      <c r="I106" s="104"/>
      <c r="J106" s="102"/>
      <c r="K106" s="104"/>
      <c r="L106" s="104"/>
      <c r="M106" s="117"/>
      <c r="N106" s="102"/>
      <c r="O106" s="104"/>
      <c r="P106" s="104"/>
      <c r="Q106" s="117"/>
      <c r="R106" s="102"/>
    </row>
    <row r="107" spans="1:18" ht="15">
      <c r="A107" s="32"/>
      <c r="B107" s="33"/>
      <c r="C107" s="33"/>
      <c r="D107" s="33"/>
      <c r="E107" s="33"/>
      <c r="F107" s="33"/>
      <c r="G107" s="33"/>
      <c r="H107" s="33"/>
      <c r="I107" s="33"/>
      <c r="J107" s="33"/>
      <c r="K107" s="33"/>
      <c r="L107" s="33"/>
      <c r="M107" s="33"/>
      <c r="N107" s="33"/>
      <c r="O107" s="33"/>
      <c r="P107" s="33"/>
      <c r="Q107" s="33"/>
      <c r="R107" s="34"/>
    </row>
    <row r="108" spans="1:18" ht="33" customHeight="1">
      <c r="A108" s="180" t="s">
        <v>281</v>
      </c>
      <c r="B108" s="180"/>
      <c r="C108" s="105" t="s">
        <v>188</v>
      </c>
      <c r="D108" s="105" t="s">
        <v>189</v>
      </c>
      <c r="E108" s="184" t="s">
        <v>190</v>
      </c>
      <c r="F108" s="184"/>
      <c r="G108" s="102" t="s">
        <v>335</v>
      </c>
      <c r="H108" s="102"/>
      <c r="I108" s="102" t="s">
        <v>335</v>
      </c>
      <c r="J108" s="102"/>
      <c r="K108" s="102" t="s">
        <v>335</v>
      </c>
      <c r="L108" s="27"/>
      <c r="M108" s="21" t="str">
        <f>'Drop downs'!$A$32</f>
        <v>We would need legislative/ normative reforms</v>
      </c>
      <c r="N108" s="102"/>
      <c r="O108" s="102" t="s">
        <v>335</v>
      </c>
      <c r="P108" s="27"/>
      <c r="Q108" s="21" t="str">
        <f>'Drop downs'!$A$51</f>
        <v>Producing estimates or disaggregated data for public dissemination</v>
      </c>
      <c r="R108" s="102"/>
    </row>
    <row r="109" spans="1:18" ht="31.95" customHeight="1">
      <c r="A109" s="181"/>
      <c r="B109" s="181"/>
      <c r="C109" s="101"/>
      <c r="D109" s="101"/>
      <c r="E109" s="185" t="s">
        <v>191</v>
      </c>
      <c r="F109" s="185"/>
      <c r="G109" s="103"/>
      <c r="H109" s="103"/>
      <c r="I109" s="103"/>
      <c r="J109" s="103"/>
      <c r="K109" s="103"/>
      <c r="L109" s="26"/>
      <c r="M109" s="29" t="str">
        <f>'Drop downs'!$A$33</f>
        <v>We would need to raise awareness on the importance of these data</v>
      </c>
      <c r="N109" s="103"/>
      <c r="O109" s="103"/>
      <c r="P109" s="26"/>
      <c r="Q109" s="29" t="str">
        <f>'Drop downs'!$A$52</f>
        <v>Developing policy formulations/decisions</v>
      </c>
      <c r="R109" s="103"/>
    </row>
    <row r="110" spans="1:18" ht="36.9">
      <c r="A110" s="181"/>
      <c r="B110" s="181"/>
      <c r="C110" s="101"/>
      <c r="D110" s="101" t="s">
        <v>192</v>
      </c>
      <c r="E110" s="170" t="s">
        <v>193</v>
      </c>
      <c r="F110" s="170"/>
      <c r="G110" s="103"/>
      <c r="H110" s="103"/>
      <c r="I110" s="103"/>
      <c r="J110" s="103"/>
      <c r="K110" s="103"/>
      <c r="L110" s="26"/>
      <c r="M110" s="29" t="str">
        <f>'Drop downs'!$A$34</f>
        <v>We would need to change internal administrative procedures on the way data are recorded and processed</v>
      </c>
      <c r="N110" s="103"/>
      <c r="O110" s="103"/>
      <c r="P110" s="26"/>
      <c r="Q110" s="29" t="str">
        <f>'Drop downs'!$A$53</f>
        <v>Developing specific reports/analyses</v>
      </c>
      <c r="R110" s="103"/>
    </row>
    <row r="111" spans="1:18" ht="36.9">
      <c r="A111" s="181"/>
      <c r="B111" s="181"/>
      <c r="C111" s="101"/>
      <c r="D111" s="101"/>
      <c r="E111" s="101" t="s">
        <v>194</v>
      </c>
      <c r="F111" s="101"/>
      <c r="G111" s="103"/>
      <c r="H111" s="103"/>
      <c r="I111" s="103"/>
      <c r="J111" s="103"/>
      <c r="K111" s="103"/>
      <c r="L111" s="26"/>
      <c r="M111" s="29" t="str">
        <f>'Drop downs'!$A$35</f>
        <v>We would need to modify the way data are recorded when they are entered in the data collection system</v>
      </c>
      <c r="N111" s="103"/>
      <c r="O111" s="103"/>
      <c r="P111" s="26"/>
      <c r="Q111" s="29" t="str">
        <f>'Drop downs'!$A$54</f>
        <v>Report to other relevant authorities</v>
      </c>
      <c r="R111" s="103"/>
    </row>
    <row r="112" spans="1:18" ht="18.45">
      <c r="A112" s="181"/>
      <c r="B112" s="181"/>
      <c r="C112" s="101"/>
      <c r="D112" s="101"/>
      <c r="E112" s="101"/>
      <c r="F112" s="101"/>
      <c r="G112" s="103"/>
      <c r="H112" s="103"/>
      <c r="I112" s="103"/>
      <c r="J112" s="103"/>
      <c r="K112" s="103"/>
      <c r="L112" s="26"/>
      <c r="M112" s="29" t="str">
        <f>'Drop downs'!$A$36</f>
        <v>We would need to change the data transmission/sharing process</v>
      </c>
      <c r="N112" s="103"/>
      <c r="O112" s="103"/>
      <c r="P112" s="26"/>
      <c r="Q112" s="29" t="str">
        <f>'Drop downs'!$A$55</f>
        <v>Producing data for specific groups of interest or vulnerable groups</v>
      </c>
      <c r="R112" s="103"/>
    </row>
    <row r="113" spans="1:18" ht="18.45">
      <c r="A113" s="181"/>
      <c r="B113" s="181"/>
      <c r="C113" s="101"/>
      <c r="D113" s="101"/>
      <c r="E113" s="101"/>
      <c r="F113" s="101"/>
      <c r="G113" s="103"/>
      <c r="H113" s="103"/>
      <c r="I113" s="103"/>
      <c r="J113" s="103"/>
      <c r="K113" s="103"/>
      <c r="L113" s="26"/>
      <c r="M113" s="29" t="str">
        <f>'Drop downs'!$A$37</f>
        <v>We would need financial resources to put the changes in place</v>
      </c>
      <c r="N113" s="103"/>
      <c r="O113" s="103"/>
      <c r="P113" s="26"/>
      <c r="Q113" s="29" t="str">
        <f>'Drop downs'!$A$56</f>
        <v>Monitoring institutional performance</v>
      </c>
      <c r="R113" s="103"/>
    </row>
    <row r="114" spans="1:18" ht="18.45">
      <c r="A114" s="181"/>
      <c r="B114" s="181"/>
      <c r="C114" s="101"/>
      <c r="D114" s="101"/>
      <c r="E114" s="101"/>
      <c r="F114" s="101"/>
      <c r="G114" s="103"/>
      <c r="H114" s="103"/>
      <c r="I114" s="103"/>
      <c r="J114" s="103"/>
      <c r="K114" s="103"/>
      <c r="L114" s="57"/>
      <c r="M114" s="58" t="str">
        <f>'Drop downs'!$A$38</f>
        <v>Other (Please specify in next column)</v>
      </c>
      <c r="N114" s="103"/>
      <c r="O114" s="103"/>
      <c r="P114" s="26"/>
      <c r="Q114" s="29" t="str">
        <f>'Drop downs'!$A$57</f>
        <v>No specific use</v>
      </c>
      <c r="R114" s="103"/>
    </row>
    <row r="115" spans="1:18" ht="18.45">
      <c r="A115" s="181"/>
      <c r="B115" s="181"/>
      <c r="C115" s="101"/>
      <c r="D115" s="101"/>
      <c r="E115" s="101"/>
      <c r="F115" s="101"/>
      <c r="G115" s="103"/>
      <c r="H115" s="103"/>
      <c r="I115" s="103"/>
      <c r="J115" s="103"/>
      <c r="K115" s="103"/>
      <c r="L115" s="104"/>
      <c r="M115" s="117" t="str">
        <f>'Drop downs'!$A$39</f>
        <v>Don't know</v>
      </c>
      <c r="N115" s="103"/>
      <c r="O115" s="103"/>
      <c r="P115" s="26"/>
      <c r="Q115" s="29" t="str">
        <f>'Drop downs'!$A$58</f>
        <v>Other (Please specify in next column)</v>
      </c>
      <c r="R115" s="103"/>
    </row>
    <row r="116" spans="1:18" ht="18.45">
      <c r="A116" s="181"/>
      <c r="B116" s="181"/>
      <c r="C116" s="101"/>
      <c r="D116" s="101"/>
      <c r="E116" s="101"/>
      <c r="F116" s="101"/>
      <c r="G116" s="103"/>
      <c r="H116" s="104"/>
      <c r="I116" s="103"/>
      <c r="J116" s="104"/>
      <c r="K116" s="103"/>
      <c r="L116" s="102"/>
      <c r="M116" s="118"/>
      <c r="N116" s="104"/>
      <c r="O116" s="103"/>
      <c r="P116" s="26"/>
      <c r="Q116" s="29" t="str">
        <f>'Drop downs'!$A$59</f>
        <v>Not applicable / Don't know</v>
      </c>
      <c r="R116" s="104"/>
    </row>
    <row r="117" spans="1:18" ht="15">
      <c r="A117" s="32"/>
      <c r="B117" s="33"/>
      <c r="C117" s="33"/>
      <c r="D117" s="33"/>
      <c r="E117" s="33"/>
      <c r="F117" s="33"/>
      <c r="G117" s="33"/>
      <c r="H117" s="33"/>
      <c r="I117" s="33"/>
      <c r="J117" s="33"/>
      <c r="K117" s="33"/>
      <c r="L117" s="33"/>
      <c r="M117" s="33"/>
      <c r="N117" s="33"/>
      <c r="O117" s="33"/>
      <c r="P117" s="33"/>
      <c r="Q117" s="33"/>
      <c r="R117" s="34"/>
    </row>
  </sheetData>
  <sheetProtection algorithmName="SHA-512" hashValue="vfAYgg1bI1dcmhP/qL0Ktd9UeQVPBnXOImZG3hmme7tzvdsJzFErelDVZ/C/91/b/ecZqKgRgFcumQepLvdVZQ==" saltValue="Fdy/1+sf9may+NjewRVpiQ==" spinCount="100000" sheet="1" formatColumns="0" formatRows="0" insertHyperlinks="0"/>
  <mergeCells count="246">
    <mergeCell ref="L11:L12"/>
    <mergeCell ref="M11:M12"/>
    <mergeCell ref="L52:L53"/>
    <mergeCell ref="M52:M53"/>
    <mergeCell ref="L62:L63"/>
    <mergeCell ref="M62:M63"/>
    <mergeCell ref="L72:L73"/>
    <mergeCell ref="M72:M73"/>
    <mergeCell ref="M40:M41"/>
    <mergeCell ref="L40:L41"/>
    <mergeCell ref="M20:M21"/>
    <mergeCell ref="L20:L21"/>
    <mergeCell ref="L22:L32"/>
    <mergeCell ref="M22:M32"/>
    <mergeCell ref="N14:N32"/>
    <mergeCell ref="O14:O32"/>
    <mergeCell ref="P22:P32"/>
    <mergeCell ref="Q22:Q32"/>
    <mergeCell ref="A14:B32"/>
    <mergeCell ref="G14:G32"/>
    <mergeCell ref="H14:H32"/>
    <mergeCell ref="A34:B43"/>
    <mergeCell ref="C34:F34"/>
    <mergeCell ref="C35:F35"/>
    <mergeCell ref="C36:C38"/>
    <mergeCell ref="D36:D38"/>
    <mergeCell ref="E36:E38"/>
    <mergeCell ref="C39:F39"/>
    <mergeCell ref="C40:C43"/>
    <mergeCell ref="D40:D41"/>
    <mergeCell ref="J34:J43"/>
    <mergeCell ref="K34:K43"/>
    <mergeCell ref="A4:B12"/>
    <mergeCell ref="D42:D43"/>
    <mergeCell ref="E42:F42"/>
    <mergeCell ref="A45:B53"/>
    <mergeCell ref="C45:F45"/>
    <mergeCell ref="C46:C53"/>
    <mergeCell ref="D46:D53"/>
    <mergeCell ref="E46:E49"/>
    <mergeCell ref="E50:E52"/>
    <mergeCell ref="E53:F53"/>
    <mergeCell ref="D4:F4"/>
    <mergeCell ref="D24:F24"/>
    <mergeCell ref="D25:F25"/>
    <mergeCell ref="D26:F26"/>
    <mergeCell ref="C27:F27"/>
    <mergeCell ref="C28:C32"/>
    <mergeCell ref="D28:F28"/>
    <mergeCell ref="D29:F29"/>
    <mergeCell ref="D30:F30"/>
    <mergeCell ref="D31:F31"/>
    <mergeCell ref="D32:F32"/>
    <mergeCell ref="C14:C21"/>
    <mergeCell ref="D14:F14"/>
    <mergeCell ref="D15:F15"/>
    <mergeCell ref="O108:O116"/>
    <mergeCell ref="R108:R116"/>
    <mergeCell ref="G96:G106"/>
    <mergeCell ref="H96:H106"/>
    <mergeCell ref="I96:I106"/>
    <mergeCell ref="J96:J106"/>
    <mergeCell ref="O75:O84"/>
    <mergeCell ref="P83:P84"/>
    <mergeCell ref="Q83:Q84"/>
    <mergeCell ref="R75:R84"/>
    <mergeCell ref="K86:K94"/>
    <mergeCell ref="N86:N94"/>
    <mergeCell ref="O86:O94"/>
    <mergeCell ref="R86:R94"/>
    <mergeCell ref="G75:G84"/>
    <mergeCell ref="H75:H84"/>
    <mergeCell ref="I75:I84"/>
    <mergeCell ref="L93:L94"/>
    <mergeCell ref="M93:M94"/>
    <mergeCell ref="L115:L116"/>
    <mergeCell ref="M115:M116"/>
    <mergeCell ref="M102:M103"/>
    <mergeCell ref="L102:L103"/>
    <mergeCell ref="M81:M82"/>
    <mergeCell ref="N55:N63"/>
    <mergeCell ref="N75:N84"/>
    <mergeCell ref="G108:G116"/>
    <mergeCell ref="H108:H116"/>
    <mergeCell ref="I108:I116"/>
    <mergeCell ref="J108:J116"/>
    <mergeCell ref="K108:K116"/>
    <mergeCell ref="N108:N116"/>
    <mergeCell ref="L81:L82"/>
    <mergeCell ref="G86:G94"/>
    <mergeCell ref="H86:H94"/>
    <mergeCell ref="I86:I94"/>
    <mergeCell ref="J86:J94"/>
    <mergeCell ref="J75:J84"/>
    <mergeCell ref="K75:K84"/>
    <mergeCell ref="L83:L84"/>
    <mergeCell ref="M83:M84"/>
    <mergeCell ref="K55:K63"/>
    <mergeCell ref="O55:O63"/>
    <mergeCell ref="R55:R63"/>
    <mergeCell ref="P42:P43"/>
    <mergeCell ref="A55:B63"/>
    <mergeCell ref="C56:C63"/>
    <mergeCell ref="D56:D63"/>
    <mergeCell ref="E61:F63"/>
    <mergeCell ref="G65:G73"/>
    <mergeCell ref="H65:H73"/>
    <mergeCell ref="I65:I73"/>
    <mergeCell ref="J65:J73"/>
    <mergeCell ref="K65:K73"/>
    <mergeCell ref="N65:N73"/>
    <mergeCell ref="O65:O73"/>
    <mergeCell ref="H34:H43"/>
    <mergeCell ref="I34:I43"/>
    <mergeCell ref="K45:K53"/>
    <mergeCell ref="N45:N53"/>
    <mergeCell ref="O45:O53"/>
    <mergeCell ref="R65:R73"/>
    <mergeCell ref="G55:G63"/>
    <mergeCell ref="H55:H63"/>
    <mergeCell ref="I55:I63"/>
    <mergeCell ref="J55:J63"/>
    <mergeCell ref="A1:R1"/>
    <mergeCell ref="A2:B3"/>
    <mergeCell ref="C2:F3"/>
    <mergeCell ref="G2:H2"/>
    <mergeCell ref="I2:J2"/>
    <mergeCell ref="K2:O2"/>
    <mergeCell ref="P2:R2"/>
    <mergeCell ref="L3:M3"/>
    <mergeCell ref="P3:Q3"/>
    <mergeCell ref="O4:O12"/>
    <mergeCell ref="R4:R12"/>
    <mergeCell ref="G4:G12"/>
    <mergeCell ref="H4:H12"/>
    <mergeCell ref="I4:I12"/>
    <mergeCell ref="J4:J12"/>
    <mergeCell ref="K4:K12"/>
    <mergeCell ref="N4:N12"/>
    <mergeCell ref="H45:H53"/>
    <mergeCell ref="I45:I53"/>
    <mergeCell ref="J45:J53"/>
    <mergeCell ref="R45:R53"/>
    <mergeCell ref="L42:L43"/>
    <mergeCell ref="M42:M43"/>
    <mergeCell ref="N34:N43"/>
    <mergeCell ref="G45:G53"/>
    <mergeCell ref="I14:I32"/>
    <mergeCell ref="O34:O43"/>
    <mergeCell ref="Q42:Q43"/>
    <mergeCell ref="R34:R43"/>
    <mergeCell ref="G34:G43"/>
    <mergeCell ref="J14:J32"/>
    <mergeCell ref="K14:K32"/>
    <mergeCell ref="R14:R32"/>
    <mergeCell ref="A86:B94"/>
    <mergeCell ref="C89:C94"/>
    <mergeCell ref="D91:D94"/>
    <mergeCell ref="E92:F94"/>
    <mergeCell ref="A65:B73"/>
    <mergeCell ref="A75:B84"/>
    <mergeCell ref="C75:F75"/>
    <mergeCell ref="C76:C79"/>
    <mergeCell ref="D76:D79"/>
    <mergeCell ref="E76:F76"/>
    <mergeCell ref="E77:F77"/>
    <mergeCell ref="E78:F78"/>
    <mergeCell ref="E79:F79"/>
    <mergeCell ref="C80:F80"/>
    <mergeCell ref="C81:C84"/>
    <mergeCell ref="D81:D82"/>
    <mergeCell ref="E82:F82"/>
    <mergeCell ref="D83:D84"/>
    <mergeCell ref="E83:F83"/>
    <mergeCell ref="E84:F84"/>
    <mergeCell ref="C86:F86"/>
    <mergeCell ref="E87:F87"/>
    <mergeCell ref="C88:F88"/>
    <mergeCell ref="D89:D90"/>
    <mergeCell ref="E91:F91"/>
    <mergeCell ref="P104:P106"/>
    <mergeCell ref="Q104:Q106"/>
    <mergeCell ref="R96:R106"/>
    <mergeCell ref="E106:F106"/>
    <mergeCell ref="K96:K106"/>
    <mergeCell ref="L104:L106"/>
    <mergeCell ref="M104:M106"/>
    <mergeCell ref="N96:N106"/>
    <mergeCell ref="O96:O106"/>
    <mergeCell ref="E104:F104"/>
    <mergeCell ref="E110:F110"/>
    <mergeCell ref="A108:B116"/>
    <mergeCell ref="C108:C116"/>
    <mergeCell ref="D110:D116"/>
    <mergeCell ref="E111:F116"/>
    <mergeCell ref="A96:B106"/>
    <mergeCell ref="C96:F96"/>
    <mergeCell ref="C97:C101"/>
    <mergeCell ref="D97:D101"/>
    <mergeCell ref="E97:F97"/>
    <mergeCell ref="E98:F98"/>
    <mergeCell ref="E99:F99"/>
    <mergeCell ref="E100:F100"/>
    <mergeCell ref="E101:F101"/>
    <mergeCell ref="C102:F102"/>
    <mergeCell ref="C103:C106"/>
    <mergeCell ref="D103:D104"/>
    <mergeCell ref="D108:D109"/>
    <mergeCell ref="E108:F108"/>
    <mergeCell ref="E109:F109"/>
    <mergeCell ref="D105:D106"/>
    <mergeCell ref="E105:F105"/>
    <mergeCell ref="D66:F66"/>
    <mergeCell ref="D67:F67"/>
    <mergeCell ref="C65:C68"/>
    <mergeCell ref="D68:F68"/>
    <mergeCell ref="C69:F69"/>
    <mergeCell ref="C70:C73"/>
    <mergeCell ref="D70:F70"/>
    <mergeCell ref="D72:F72"/>
    <mergeCell ref="D71:F71"/>
    <mergeCell ref="D73:F73"/>
    <mergeCell ref="E90:F90"/>
    <mergeCell ref="D5:F5"/>
    <mergeCell ref="D6:F6"/>
    <mergeCell ref="D7:F7"/>
    <mergeCell ref="D8:F8"/>
    <mergeCell ref="D9:F9"/>
    <mergeCell ref="D10:F10"/>
    <mergeCell ref="D11:F12"/>
    <mergeCell ref="C4:C12"/>
    <mergeCell ref="D65:F65"/>
    <mergeCell ref="C55:F55"/>
    <mergeCell ref="E56:F56"/>
    <mergeCell ref="E57:E60"/>
    <mergeCell ref="E40:F40"/>
    <mergeCell ref="E41:F41"/>
    <mergeCell ref="D20:F20"/>
    <mergeCell ref="D21:F21"/>
    <mergeCell ref="C22:F22"/>
    <mergeCell ref="C23:C26"/>
    <mergeCell ref="D23:F23"/>
    <mergeCell ref="D16:F16"/>
    <mergeCell ref="D17:F17"/>
    <mergeCell ref="D18:F18"/>
    <mergeCell ref="D19:F19"/>
  </mergeCells>
  <conditionalFormatting sqref="H4:H12">
    <cfRule type="expression" priority="50" dxfId="0">
      <formula>NOT(G4="Partially determinant. The criterion can point towards a gender motivation only when combined with other context variables. (Please indicate which other variables in the next Column)")</formula>
    </cfRule>
  </conditionalFormatting>
  <conditionalFormatting sqref="H14">
    <cfRule type="expression" priority="49" dxfId="0">
      <formula>NOT(G14="Partially determinant. The criterion can point towards a gender motivation only when combined with other context variables. (Please indicate which other variables in the next Column)")</formula>
    </cfRule>
  </conditionalFormatting>
  <conditionalFormatting sqref="H34">
    <cfRule type="expression" priority="48" dxfId="0">
      <formula>NOT(G34="Partially determinant. The criterion can point towards a gender motivation only when combined with other context variables. (Please indicate which other variables in the next Column)")</formula>
    </cfRule>
  </conditionalFormatting>
  <conditionalFormatting sqref="H45:H53">
    <cfRule type="expression" priority="47" dxfId="0">
      <formula>NOT(G45="Partially determinant. The criterion can point towards a gender motivation only when combined with other context variables. (Please indicate which other variables in the next Column)")</formula>
    </cfRule>
  </conditionalFormatting>
  <conditionalFormatting sqref="H55:H63">
    <cfRule type="expression" priority="46" dxfId="0">
      <formula>NOT(G55="Partially determinant. The criterion can point towards a gender motivation only when combined with other context variables. (Please indicate which other variables in the next Column)")</formula>
    </cfRule>
  </conditionalFormatting>
  <conditionalFormatting sqref="H65:H73">
    <cfRule type="expression" priority="45" dxfId="0">
      <formula>NOT(G65="Partially determinant. The criterion can point towards a gender motivation only when combined with other context variables. (Please indicate which other variables in the next Column)")</formula>
    </cfRule>
  </conditionalFormatting>
  <conditionalFormatting sqref="H75">
    <cfRule type="expression" priority="44" dxfId="0">
      <formula>NOT(G75="Partially determinant. The criterion can point towards a gender motivation only when combined with other context variables. (Please indicate which other variables in the next Column)")</formula>
    </cfRule>
  </conditionalFormatting>
  <conditionalFormatting sqref="H86">
    <cfRule type="expression" priority="43" dxfId="0">
      <formula>NOT(G86="Partially determinant. The criterion can point towards a gender motivation only when combined with other context variables. (Please indicate which other variables in the next Column)")</formula>
    </cfRule>
  </conditionalFormatting>
  <conditionalFormatting sqref="H96">
    <cfRule type="expression" priority="42" dxfId="0">
      <formula>NOT(G96="Partially determinant. The criterion can point towards a gender motivation only when combined with other context variables. (Please indicate which other variables in the next Column)")</formula>
    </cfRule>
  </conditionalFormatting>
  <conditionalFormatting sqref="H108:H116">
    <cfRule type="expression" priority="41" dxfId="0">
      <formula>NOT(G108="Partially determinant. The criterion can point towards a gender motivation only when combined with other context variables. (Please indicate which other variables in the next Column)")</formula>
    </cfRule>
  </conditionalFormatting>
  <conditionalFormatting sqref="J4:J12">
    <cfRule type="expression" priority="40" dxfId="0">
      <formula>NOT(I4="No, they don’t reflect the data needed to assess the criterion. (Please go to next question - Column J)")</formula>
    </cfRule>
  </conditionalFormatting>
  <conditionalFormatting sqref="J14">
    <cfRule type="expression" priority="39" dxfId="0">
      <formula>NOT(I14="No, they don’t reflect the data needed to assess the criterion. (Please go to next question - Column J)")</formula>
    </cfRule>
  </conditionalFormatting>
  <conditionalFormatting sqref="J34">
    <cfRule type="expression" priority="38" dxfId="0">
      <formula>NOT(I34="No, they don’t reflect the data needed to assess the criterion. (Please go to next question - Column J)")</formula>
    </cfRule>
  </conditionalFormatting>
  <conditionalFormatting sqref="J45:J53">
    <cfRule type="expression" priority="37" dxfId="0">
      <formula>NOT(I45="No, they don’t reflect the data needed to assess the criterion. (Please go to next question - Column J)")</formula>
    </cfRule>
  </conditionalFormatting>
  <conditionalFormatting sqref="J55:J63">
    <cfRule type="expression" priority="36" dxfId="0">
      <formula>NOT(I55="No, they don’t reflect the data needed to assess the criterion. (Please go to next question - Column J)")</formula>
    </cfRule>
  </conditionalFormatting>
  <conditionalFormatting sqref="J65:J73">
    <cfRule type="expression" priority="35" dxfId="0">
      <formula>NOT(I65="No, they don’t reflect the data needed to assess the criterion. (Please go to next question - Column J)")</formula>
    </cfRule>
  </conditionalFormatting>
  <conditionalFormatting sqref="J75">
    <cfRule type="expression" priority="34" dxfId="0">
      <formula>NOT(I75="No, they don’t reflect the data needed to assess the criterion. (Please go to next question - Column J)")</formula>
    </cfRule>
  </conditionalFormatting>
  <conditionalFormatting sqref="J86:J94">
    <cfRule type="expression" priority="33" dxfId="0">
      <formula>NOT(I86="No, they don’t reflect the data needed to assess the criterion. (Please go to next question - Column J)")</formula>
    </cfRule>
  </conditionalFormatting>
  <conditionalFormatting sqref="J96">
    <cfRule type="expression" priority="32" dxfId="0">
      <formula>NOT(I96="No, they don’t reflect the data needed to assess the criterion. (Please go to next question - Column J)")</formula>
    </cfRule>
  </conditionalFormatting>
  <conditionalFormatting sqref="J108:J116">
    <cfRule type="expression" priority="31" dxfId="0">
      <formula>NOT(I108="No, they don’t reflect the data needed to assess the criterion. (Please go to next question - Column J)")</formula>
    </cfRule>
  </conditionalFormatting>
  <conditionalFormatting sqref="L4:M12">
    <cfRule type="expression" priority="30" dxfId="0">
      <formula>SEARCH("N",$K$4)&lt;&gt;1</formula>
    </cfRule>
  </conditionalFormatting>
  <conditionalFormatting sqref="L14:M32">
    <cfRule type="expression" priority="29" dxfId="0">
      <formula>SEARCH("N",$K$14)&lt;&gt;1</formula>
    </cfRule>
  </conditionalFormatting>
  <conditionalFormatting sqref="L34:M43">
    <cfRule type="expression" priority="28" dxfId="0">
      <formula>SEARCH("N",$K$34)&lt;&gt;1</formula>
    </cfRule>
  </conditionalFormatting>
  <conditionalFormatting sqref="L45:M53">
    <cfRule type="expression" priority="27" dxfId="0">
      <formula>SEARCH("N",$K$45)&lt;&gt;1</formula>
    </cfRule>
  </conditionalFormatting>
  <conditionalFormatting sqref="L55:M63">
    <cfRule type="expression" priority="26" dxfId="0">
      <formula>SEARCH("N",$K$55)&lt;&gt;1</formula>
    </cfRule>
  </conditionalFormatting>
  <conditionalFormatting sqref="L65:M73">
    <cfRule type="expression" priority="25" dxfId="0">
      <formula>SEARCH("N",$K$65)&lt;&gt;1</formula>
    </cfRule>
  </conditionalFormatting>
  <conditionalFormatting sqref="L75:M84">
    <cfRule type="expression" priority="24" dxfId="0">
      <formula>SEARCH("N",$K$75)&lt;&gt;1</formula>
    </cfRule>
  </conditionalFormatting>
  <conditionalFormatting sqref="L86:M94">
    <cfRule type="expression" priority="23" dxfId="0">
      <formula>SEARCH("N",$K$86)&lt;&gt;1</formula>
    </cfRule>
  </conditionalFormatting>
  <conditionalFormatting sqref="L96:M106">
    <cfRule type="expression" priority="22" dxfId="0">
      <formula>SEARCH("N",$K$96)&lt;&gt;1</formula>
    </cfRule>
  </conditionalFormatting>
  <conditionalFormatting sqref="L108:M116">
    <cfRule type="expression" priority="21" dxfId="0">
      <formula>SEARCH("N",$K$108)&lt;&gt;1</formula>
    </cfRule>
  </conditionalFormatting>
  <conditionalFormatting sqref="N4:N12">
    <cfRule type="expression" priority="20" dxfId="0">
      <formula>ISBLANK(L10)</formula>
    </cfRule>
  </conditionalFormatting>
  <conditionalFormatting sqref="N14">
    <cfRule type="expression" priority="19" dxfId="0">
      <formula>ISBLANK(L20)</formula>
    </cfRule>
  </conditionalFormatting>
  <conditionalFormatting sqref="N34">
    <cfRule type="expression" priority="18" dxfId="0">
      <formula>ISBLANK(L40)</formula>
    </cfRule>
  </conditionalFormatting>
  <conditionalFormatting sqref="N45:N53">
    <cfRule type="expression" priority="17" dxfId="0">
      <formula>ISBLANK(L51)</formula>
    </cfRule>
  </conditionalFormatting>
  <conditionalFormatting sqref="N55:N63">
    <cfRule type="expression" priority="16" dxfId="0">
      <formula>ISBLANK(L61)</formula>
    </cfRule>
  </conditionalFormatting>
  <conditionalFormatting sqref="N65:N73">
    <cfRule type="expression" priority="15" dxfId="0">
      <formula>ISBLANK(L71)</formula>
    </cfRule>
  </conditionalFormatting>
  <conditionalFormatting sqref="N75">
    <cfRule type="expression" priority="14" dxfId="0">
      <formula>ISBLANK(L81)</formula>
    </cfRule>
  </conditionalFormatting>
  <conditionalFormatting sqref="N86">
    <cfRule type="expression" priority="13" dxfId="0">
      <formula>ISBLANK(L92)</formula>
    </cfRule>
  </conditionalFormatting>
  <conditionalFormatting sqref="N96">
    <cfRule type="expression" priority="12" dxfId="0">
      <formula>ISBLANK(L102)</formula>
    </cfRule>
  </conditionalFormatting>
  <conditionalFormatting sqref="N108:N116">
    <cfRule type="expression" priority="11" dxfId="0">
      <formula>ISBLANK(L114)</formula>
    </cfRule>
  </conditionalFormatting>
  <conditionalFormatting sqref="R4:R12">
    <cfRule type="expression" priority="10" dxfId="0">
      <formula>ISBLANK(P11)</formula>
    </cfRule>
  </conditionalFormatting>
  <conditionalFormatting sqref="R14">
    <cfRule type="expression" priority="9" dxfId="0">
      <formula>ISBLANK(P21)</formula>
    </cfRule>
  </conditionalFormatting>
  <conditionalFormatting sqref="R34">
    <cfRule type="expression" priority="8" dxfId="0">
      <formula>ISBLANK(P41)</formula>
    </cfRule>
  </conditionalFormatting>
  <conditionalFormatting sqref="R45:R53">
    <cfRule type="expression" priority="7" dxfId="0">
      <formula>ISBLANK(P52)</formula>
    </cfRule>
  </conditionalFormatting>
  <conditionalFormatting sqref="R55:R63">
    <cfRule type="expression" priority="6" dxfId="0">
      <formula>ISBLANK(P62)</formula>
    </cfRule>
  </conditionalFormatting>
  <conditionalFormatting sqref="R65:R73">
    <cfRule type="expression" priority="5" dxfId="0">
      <formula>ISBLANK(P72)</formula>
    </cfRule>
  </conditionalFormatting>
  <conditionalFormatting sqref="R75">
    <cfRule type="expression" priority="4" dxfId="0">
      <formula>ISBLANK(P82)</formula>
    </cfRule>
  </conditionalFormatting>
  <conditionalFormatting sqref="R86:R94">
    <cfRule type="expression" priority="3" dxfId="0">
      <formula>ISBLANK(P93)</formula>
    </cfRule>
  </conditionalFormatting>
  <conditionalFormatting sqref="R96">
    <cfRule type="expression" priority="2" dxfId="0">
      <formula>ISBLANK(P103)</formula>
    </cfRule>
  </conditionalFormatting>
  <conditionalFormatting sqref="R108:R116">
    <cfRule type="expression" priority="1" dxfId="0">
      <formula>ISBLANK(P115)</formula>
    </cfRule>
  </conditionalFormatting>
  <dataValidations count="6">
    <dataValidation type="list" showInputMessage="1" showErrorMessage="1" sqref="G4 G14 G34 G45 G55 G65 G75 G86 G96 G108">
      <formula1>Motivation</formula1>
    </dataValidation>
    <dataValidation type="list" showInputMessage="1" showErrorMessage="1" sqref="I4 I14 I34 I45 I55 I65 I75 I86 I96 I108">
      <formula1>Motivation2</formula1>
    </dataValidation>
    <dataValidation type="list" showInputMessage="1" showErrorMessage="1" sqref="K4 K14 K34 K45 K55 K65 K75 K86 K96 K108">
      <formula1>Collection1</formula1>
    </dataValidation>
    <dataValidation showInputMessage="1" showErrorMessage="1" sqref="H4 M4:M11 Q45:Q53 H14 H34 H45 M45:M52 Q55:Q63 H55 M55:M62 Q65:Q73 H65 M65:M72 Q86:Q94 H75 H86 M86:M93 Q108:Q116 H96 H108 M42 Q14:Q22 M83 Q34:Q42 M104 Q75:Q83 M108:M115 Q96:Q104 Q4:Q12 M96:M102 M75:M81 M34:M40 M14:M20 M22"/>
    <dataValidation type="list" allowBlank="1" showInputMessage="1" showErrorMessage="1" sqref="O4 O14 O34 O45 O55 O65 O75 O86 O96 O108">
      <formula1>Proportion1</formula1>
    </dataValidation>
    <dataValidation type="whole" allowBlank="1" showInputMessage="1" showErrorMessage="1" errorTitle="Invalid ranking" error="Please select 3 options maximum and rank them from 1 to 3. Please use numbers." sqref="P4:P117 L4:L11 L83:L93 L54:L62 L64:L72 L104:L115 L117 L95:L102 L74:L81 L42:L52 L13:L20 L22:L40">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3FC5-1150-4E01-ABC6-C9B89D04BD69}">
  <sheetPr>
    <pageSetUpPr fitToPage="1"/>
  </sheetPr>
  <dimension ref="A1:R48"/>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5" width="14.421875" style="4" customWidth="1"/>
    <col min="6" max="6" width="22.14062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8" t="s">
        <v>59</v>
      </c>
      <c r="B1" s="138"/>
      <c r="C1" s="138"/>
      <c r="D1" s="138"/>
      <c r="E1" s="138"/>
      <c r="F1" s="138"/>
      <c r="G1" s="138"/>
      <c r="H1" s="138"/>
      <c r="I1" s="138"/>
      <c r="J1" s="138"/>
      <c r="K1" s="138"/>
      <c r="L1" s="138"/>
      <c r="M1" s="138"/>
      <c r="N1" s="138"/>
      <c r="O1" s="138"/>
      <c r="P1" s="138"/>
      <c r="Q1" s="138"/>
      <c r="R1" s="138"/>
    </row>
    <row r="2" spans="1:18" ht="15">
      <c r="A2" s="136" t="s">
        <v>0</v>
      </c>
      <c r="B2" s="136"/>
      <c r="C2" s="137" t="s">
        <v>1</v>
      </c>
      <c r="D2" s="137"/>
      <c r="E2" s="137"/>
      <c r="F2" s="137"/>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6"/>
      <c r="B3" s="136"/>
      <c r="C3" s="137"/>
      <c r="D3" s="137"/>
      <c r="E3" s="137"/>
      <c r="F3" s="137"/>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144" t="str">
        <f>'Drop downs'!A50</f>
        <v>How does/would your institution use the disaggregated data for this criterion? Please rank up to 3 options, "1" bieng the most relevant, "2" the second-most and "3" the third-most.</v>
      </c>
      <c r="Q3" s="145"/>
      <c r="R3" s="14" t="str">
        <f>'Drop downs'!A60</f>
        <v>If you answered "Other" in the previous column (Column Q), please briefly mention what challenges would your institution meet.</v>
      </c>
    </row>
    <row r="4" spans="1:18" ht="18.55" customHeight="1">
      <c r="A4" s="123" t="s">
        <v>282</v>
      </c>
      <c r="B4" s="123"/>
      <c r="C4" s="171" t="s">
        <v>341</v>
      </c>
      <c r="D4" s="186" t="s">
        <v>337</v>
      </c>
      <c r="E4" s="209"/>
      <c r="F4" s="187"/>
      <c r="G4" s="103" t="s">
        <v>335</v>
      </c>
      <c r="H4" s="102"/>
      <c r="I4" s="196" t="s">
        <v>335</v>
      </c>
      <c r="J4" s="102"/>
      <c r="K4" s="103" t="s">
        <v>335</v>
      </c>
      <c r="L4" s="26"/>
      <c r="M4" s="29" t="str">
        <f>'Drop downs'!$A$32</f>
        <v>We would need legislative/ normative reforms</v>
      </c>
      <c r="N4" s="102"/>
      <c r="O4" s="103" t="s">
        <v>335</v>
      </c>
      <c r="P4" s="26"/>
      <c r="Q4" s="29" t="str">
        <f>'Drop downs'!$A$51</f>
        <v>Producing estimates or disaggregated data for public dissemination</v>
      </c>
      <c r="R4" s="102"/>
    </row>
    <row r="5" spans="1:18" ht="52.75" customHeight="1">
      <c r="A5" s="123"/>
      <c r="B5" s="123"/>
      <c r="C5" s="172"/>
      <c r="D5" s="186" t="s">
        <v>339</v>
      </c>
      <c r="E5" s="209"/>
      <c r="F5" s="187"/>
      <c r="G5" s="103"/>
      <c r="H5" s="103"/>
      <c r="I5" s="196"/>
      <c r="J5" s="103"/>
      <c r="K5" s="103"/>
      <c r="L5" s="26"/>
      <c r="M5" s="29" t="str">
        <f>'Drop downs'!$A$33</f>
        <v>We would need to raise awareness on the importance of these data</v>
      </c>
      <c r="N5" s="103"/>
      <c r="O5" s="103"/>
      <c r="P5" s="26"/>
      <c r="Q5" s="29" t="str">
        <f>'Drop downs'!$A$52</f>
        <v>Developing policy formulations/decisions</v>
      </c>
      <c r="R5" s="103"/>
    </row>
    <row r="6" spans="1:18" ht="36.9">
      <c r="A6" s="123"/>
      <c r="B6" s="123"/>
      <c r="C6" s="172"/>
      <c r="D6" s="186" t="s">
        <v>338</v>
      </c>
      <c r="E6" s="209"/>
      <c r="F6" s="187"/>
      <c r="G6" s="103"/>
      <c r="H6" s="103"/>
      <c r="I6" s="196"/>
      <c r="J6" s="103"/>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6.9">
      <c r="A7" s="123"/>
      <c r="B7" s="123"/>
      <c r="C7" s="172"/>
      <c r="D7" s="99" t="s">
        <v>340</v>
      </c>
      <c r="E7" s="99"/>
      <c r="F7" s="99"/>
      <c r="G7" s="103"/>
      <c r="H7" s="103"/>
      <c r="I7" s="196"/>
      <c r="J7" s="103"/>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18.45">
      <c r="A8" s="123"/>
      <c r="B8" s="123"/>
      <c r="C8" s="172"/>
      <c r="D8" s="101" t="s">
        <v>57</v>
      </c>
      <c r="E8" s="101"/>
      <c r="F8" s="101"/>
      <c r="G8" s="103"/>
      <c r="H8" s="103"/>
      <c r="I8" s="196"/>
      <c r="J8" s="103"/>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23"/>
      <c r="B9" s="123"/>
      <c r="C9" s="172"/>
      <c r="D9" s="107" t="s">
        <v>58</v>
      </c>
      <c r="E9" s="108"/>
      <c r="F9" s="109"/>
      <c r="G9" s="103"/>
      <c r="H9" s="103"/>
      <c r="I9" s="196"/>
      <c r="J9" s="103"/>
      <c r="K9" s="103"/>
      <c r="L9" s="26"/>
      <c r="M9" s="29" t="str">
        <f>'Drop downs'!$A$37</f>
        <v>We would need financial resources to put the changes in place</v>
      </c>
      <c r="N9" s="103"/>
      <c r="O9" s="103"/>
      <c r="P9" s="26"/>
      <c r="Q9" s="29" t="str">
        <f>'Drop downs'!$A$56</f>
        <v>Monitoring institutional performance</v>
      </c>
      <c r="R9" s="103"/>
    </row>
    <row r="10" spans="1:18" ht="18.45">
      <c r="A10" s="123"/>
      <c r="B10" s="123"/>
      <c r="C10" s="172"/>
      <c r="D10" s="110"/>
      <c r="E10" s="111"/>
      <c r="F10" s="112"/>
      <c r="G10" s="103"/>
      <c r="H10" s="103"/>
      <c r="I10" s="196"/>
      <c r="J10" s="103"/>
      <c r="K10" s="103"/>
      <c r="L10" s="26"/>
      <c r="M10" s="58" t="str">
        <f>'Drop downs'!$A$38</f>
        <v>Other (Please specify in next column)</v>
      </c>
      <c r="N10" s="103"/>
      <c r="O10" s="103"/>
      <c r="P10" s="26"/>
      <c r="Q10" s="29" t="str">
        <f>'Drop downs'!$A$57</f>
        <v>No specific use</v>
      </c>
      <c r="R10" s="103"/>
    </row>
    <row r="11" spans="1:18" ht="18.45">
      <c r="A11" s="123"/>
      <c r="B11" s="123"/>
      <c r="C11" s="172"/>
      <c r="D11" s="110"/>
      <c r="E11" s="111"/>
      <c r="F11" s="112"/>
      <c r="G11" s="103"/>
      <c r="H11" s="103"/>
      <c r="I11" s="196"/>
      <c r="J11" s="103"/>
      <c r="K11" s="103"/>
      <c r="L11" s="104"/>
      <c r="M11" s="117" t="str">
        <f>'Drop downs'!$A$39</f>
        <v>Don't know</v>
      </c>
      <c r="N11" s="103"/>
      <c r="O11" s="103"/>
      <c r="P11" s="26"/>
      <c r="Q11" s="29" t="str">
        <f>'Drop downs'!$A$58</f>
        <v>Other (Please specify in next column)</v>
      </c>
      <c r="R11" s="103"/>
    </row>
    <row r="12" spans="1:18" ht="18.45">
      <c r="A12" s="123"/>
      <c r="B12" s="123"/>
      <c r="C12" s="173"/>
      <c r="D12" s="113"/>
      <c r="E12" s="114"/>
      <c r="F12" s="115"/>
      <c r="G12" s="103"/>
      <c r="H12" s="104"/>
      <c r="I12" s="196"/>
      <c r="J12" s="104"/>
      <c r="K12" s="103"/>
      <c r="L12" s="102"/>
      <c r="M12" s="118"/>
      <c r="N12" s="104"/>
      <c r="O12" s="103"/>
      <c r="P12" s="26"/>
      <c r="Q12" s="29"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row r="14" spans="1:18" ht="18.45">
      <c r="A14" s="130" t="s">
        <v>291</v>
      </c>
      <c r="B14" s="130"/>
      <c r="C14" s="135" t="s">
        <v>188</v>
      </c>
      <c r="D14" s="135" t="s">
        <v>233</v>
      </c>
      <c r="E14" s="135" t="s">
        <v>285</v>
      </c>
      <c r="F14" s="31" t="s">
        <v>286</v>
      </c>
      <c r="G14" s="103" t="s">
        <v>335</v>
      </c>
      <c r="H14" s="102"/>
      <c r="I14" s="103" t="s">
        <v>335</v>
      </c>
      <c r="J14" s="102"/>
      <c r="K14" s="103" t="s">
        <v>335</v>
      </c>
      <c r="L14" s="26"/>
      <c r="M14" s="29" t="str">
        <f>'Drop downs'!$A$32</f>
        <v>We would need legislative/ normative reforms</v>
      </c>
      <c r="N14" s="102"/>
      <c r="O14" s="104" t="s">
        <v>335</v>
      </c>
      <c r="P14" s="26"/>
      <c r="Q14" s="29" t="str">
        <f>'Drop downs'!$A$51</f>
        <v>Producing estimates or disaggregated data for public dissemination</v>
      </c>
      <c r="R14" s="102"/>
    </row>
    <row r="15" spans="1:18" ht="18.45">
      <c r="A15" s="130"/>
      <c r="B15" s="130"/>
      <c r="C15" s="208"/>
      <c r="D15" s="208"/>
      <c r="E15" s="208"/>
      <c r="F15" s="31" t="s">
        <v>287</v>
      </c>
      <c r="G15" s="103"/>
      <c r="H15" s="103"/>
      <c r="I15" s="103"/>
      <c r="J15" s="103"/>
      <c r="K15" s="103"/>
      <c r="L15" s="26"/>
      <c r="M15" s="29" t="str">
        <f>'Drop downs'!$A$33</f>
        <v>We would need to raise awareness on the importance of these data</v>
      </c>
      <c r="N15" s="103"/>
      <c r="O15" s="119"/>
      <c r="P15" s="26"/>
      <c r="Q15" s="29" t="str">
        <f>'Drop downs'!$A$52</f>
        <v>Developing policy formulations/decisions</v>
      </c>
      <c r="R15" s="103"/>
    </row>
    <row r="16" spans="1:18" ht="47.6">
      <c r="A16" s="130"/>
      <c r="B16" s="130"/>
      <c r="C16" s="208"/>
      <c r="D16" s="208"/>
      <c r="E16" s="208"/>
      <c r="F16" s="31" t="s">
        <v>288</v>
      </c>
      <c r="G16" s="103"/>
      <c r="H16" s="103"/>
      <c r="I16" s="103"/>
      <c r="J16" s="103"/>
      <c r="K16" s="103"/>
      <c r="L16" s="26"/>
      <c r="M16" s="29" t="str">
        <f>'Drop downs'!$A$34</f>
        <v>We would need to change internal administrative procedures on the way data are recorded and processed</v>
      </c>
      <c r="N16" s="103"/>
      <c r="O16" s="119"/>
      <c r="P16" s="26"/>
      <c r="Q16" s="29" t="str">
        <f>'Drop downs'!$A$53</f>
        <v>Developing specific reports/analyses</v>
      </c>
      <c r="R16" s="103"/>
    </row>
    <row r="17" spans="1:18" ht="36.9">
      <c r="A17" s="130"/>
      <c r="B17" s="130"/>
      <c r="C17" s="208"/>
      <c r="D17" s="208"/>
      <c r="E17" s="208"/>
      <c r="F17" s="31" t="s">
        <v>289</v>
      </c>
      <c r="G17" s="103"/>
      <c r="H17" s="103"/>
      <c r="I17" s="103"/>
      <c r="J17" s="103"/>
      <c r="K17" s="103"/>
      <c r="L17" s="26"/>
      <c r="M17" s="29" t="str">
        <f>'Drop downs'!$A$35</f>
        <v>We would need to modify the way data are recorded when they are entered in the data collection system</v>
      </c>
      <c r="N17" s="103"/>
      <c r="O17" s="119"/>
      <c r="P17" s="26"/>
      <c r="Q17" s="29" t="str">
        <f>'Drop downs'!$A$54</f>
        <v>Report to other relevant authorities</v>
      </c>
      <c r="R17" s="103"/>
    </row>
    <row r="18" spans="1:18" ht="31.75">
      <c r="A18" s="130"/>
      <c r="B18" s="130"/>
      <c r="C18" s="208"/>
      <c r="D18" s="208"/>
      <c r="E18" s="208"/>
      <c r="F18" s="31" t="s">
        <v>290</v>
      </c>
      <c r="G18" s="103"/>
      <c r="H18" s="103"/>
      <c r="I18" s="103"/>
      <c r="J18" s="103"/>
      <c r="K18" s="103"/>
      <c r="L18" s="26"/>
      <c r="M18" s="29" t="str">
        <f>'Drop downs'!$A$36</f>
        <v>We would need to change the data transmission/sharing process</v>
      </c>
      <c r="N18" s="103"/>
      <c r="O18" s="119"/>
      <c r="P18" s="26"/>
      <c r="Q18" s="29" t="str">
        <f>'Drop downs'!$A$55</f>
        <v>Producing data for specific groups of interest or vulnerable groups</v>
      </c>
      <c r="R18" s="103"/>
    </row>
    <row r="19" spans="1:18" ht="18.45">
      <c r="A19" s="130"/>
      <c r="B19" s="130"/>
      <c r="C19" s="208"/>
      <c r="D19" s="208"/>
      <c r="E19" s="208"/>
      <c r="F19" s="30" t="s">
        <v>57</v>
      </c>
      <c r="G19" s="103"/>
      <c r="H19" s="103"/>
      <c r="I19" s="103"/>
      <c r="J19" s="103"/>
      <c r="K19" s="103"/>
      <c r="L19" s="26"/>
      <c r="M19" s="29" t="str">
        <f>'Drop downs'!$A$37</f>
        <v>We would need financial resources to put the changes in place</v>
      </c>
      <c r="N19" s="103"/>
      <c r="O19" s="119"/>
      <c r="P19" s="26"/>
      <c r="Q19" s="29" t="str">
        <f>'Drop downs'!$A$56</f>
        <v>Monitoring institutional performance</v>
      </c>
      <c r="R19" s="103"/>
    </row>
    <row r="20" spans="1:18" ht="18.45">
      <c r="A20" s="130"/>
      <c r="B20" s="130"/>
      <c r="C20" s="208"/>
      <c r="D20" s="208"/>
      <c r="E20" s="208"/>
      <c r="F20" s="135" t="s">
        <v>58</v>
      </c>
      <c r="G20" s="103"/>
      <c r="H20" s="103"/>
      <c r="I20" s="103"/>
      <c r="J20" s="103"/>
      <c r="K20" s="103"/>
      <c r="L20" s="57"/>
      <c r="M20" s="58" t="str">
        <f>'Drop downs'!$A$38</f>
        <v>Other (Please specify in next column)</v>
      </c>
      <c r="N20" s="103"/>
      <c r="O20" s="119"/>
      <c r="P20" s="26"/>
      <c r="Q20" s="29" t="str">
        <f>'Drop downs'!$A$57</f>
        <v>No specific use</v>
      </c>
      <c r="R20" s="103"/>
    </row>
    <row r="21" spans="1:18" ht="18.45">
      <c r="A21" s="130"/>
      <c r="B21" s="130"/>
      <c r="C21" s="208"/>
      <c r="D21" s="208"/>
      <c r="E21" s="208"/>
      <c r="F21" s="208"/>
      <c r="G21" s="103"/>
      <c r="H21" s="103"/>
      <c r="I21" s="103"/>
      <c r="J21" s="103"/>
      <c r="K21" s="103"/>
      <c r="L21" s="104"/>
      <c r="M21" s="117" t="str">
        <f>'Drop downs'!$A$39</f>
        <v>Don't know</v>
      </c>
      <c r="N21" s="103"/>
      <c r="O21" s="119"/>
      <c r="P21" s="26"/>
      <c r="Q21" s="29" t="str">
        <f>'Drop downs'!$A$58</f>
        <v>Other (Please specify in next column)</v>
      </c>
      <c r="R21" s="103"/>
    </row>
    <row r="22" spans="1:18" ht="34.3" customHeight="1">
      <c r="A22" s="130"/>
      <c r="B22" s="130"/>
      <c r="C22" s="134"/>
      <c r="D22" s="134"/>
      <c r="E22" s="134"/>
      <c r="F22" s="134"/>
      <c r="G22" s="103"/>
      <c r="H22" s="104"/>
      <c r="I22" s="103"/>
      <c r="J22" s="104"/>
      <c r="K22" s="103"/>
      <c r="L22" s="102"/>
      <c r="M22" s="118"/>
      <c r="N22" s="104"/>
      <c r="O22" s="119"/>
      <c r="P22" s="38"/>
      <c r="Q22" s="41" t="str">
        <f>'Drop downs'!$A$59</f>
        <v>Not applicable / Don't know</v>
      </c>
      <c r="R22" s="104"/>
    </row>
    <row r="23" spans="1:18" ht="15">
      <c r="A23" s="32"/>
      <c r="B23" s="33"/>
      <c r="C23" s="33"/>
      <c r="D23" s="33"/>
      <c r="E23" s="33"/>
      <c r="F23" s="33"/>
      <c r="G23" s="33"/>
      <c r="H23" s="33"/>
      <c r="I23" s="33"/>
      <c r="J23" s="33"/>
      <c r="K23" s="33"/>
      <c r="L23" s="33"/>
      <c r="M23" s="33"/>
      <c r="N23" s="33"/>
      <c r="O23" s="33"/>
      <c r="P23" s="33"/>
      <c r="Q23" s="33"/>
      <c r="R23" s="34"/>
    </row>
    <row r="24" spans="1:18" ht="33" customHeight="1">
      <c r="A24" s="130" t="s">
        <v>283</v>
      </c>
      <c r="B24" s="130"/>
      <c r="C24" s="171" t="s">
        <v>188</v>
      </c>
      <c r="D24" s="202" t="s">
        <v>192</v>
      </c>
      <c r="E24" s="202" t="s">
        <v>268</v>
      </c>
      <c r="F24" s="202"/>
      <c r="G24" s="103" t="s">
        <v>335</v>
      </c>
      <c r="H24" s="102"/>
      <c r="I24" s="103" t="s">
        <v>335</v>
      </c>
      <c r="J24" s="102"/>
      <c r="K24" s="103" t="s">
        <v>335</v>
      </c>
      <c r="L24" s="26"/>
      <c r="M24" s="29" t="str">
        <f>'Drop downs'!$A$32</f>
        <v>We would need legislative/ normative reforms</v>
      </c>
      <c r="N24" s="102"/>
      <c r="O24" s="103" t="s">
        <v>335</v>
      </c>
      <c r="P24" s="26"/>
      <c r="Q24" s="29" t="str">
        <f>'Drop downs'!$A$51</f>
        <v>Producing estimates or disaggregated data for public dissemination</v>
      </c>
      <c r="R24" s="102"/>
    </row>
    <row r="25" spans="1:18" ht="34.3" customHeight="1">
      <c r="A25" s="130"/>
      <c r="B25" s="130"/>
      <c r="C25" s="172"/>
      <c r="D25" s="202"/>
      <c r="E25" s="202" t="s">
        <v>192</v>
      </c>
      <c r="F25" s="202"/>
      <c r="G25" s="103"/>
      <c r="H25" s="103"/>
      <c r="I25" s="103"/>
      <c r="J25" s="103"/>
      <c r="K25" s="103"/>
      <c r="L25" s="26"/>
      <c r="M25" s="29" t="str">
        <f>'Drop downs'!$A$33</f>
        <v>We would need to raise awareness on the importance of these data</v>
      </c>
      <c r="N25" s="103"/>
      <c r="O25" s="103"/>
      <c r="P25" s="26"/>
      <c r="Q25" s="29" t="str">
        <f>'Drop downs'!$A$52</f>
        <v>Developing policy formulations/decisions</v>
      </c>
      <c r="R25" s="103"/>
    </row>
    <row r="26" spans="1:18" ht="36.9">
      <c r="A26" s="130"/>
      <c r="B26" s="130"/>
      <c r="C26" s="172"/>
      <c r="D26" s="202" t="s">
        <v>269</v>
      </c>
      <c r="E26" s="202" t="s">
        <v>270</v>
      </c>
      <c r="F26" s="202"/>
      <c r="G26" s="103"/>
      <c r="H26" s="103"/>
      <c r="I26" s="103"/>
      <c r="J26" s="103"/>
      <c r="K26" s="103"/>
      <c r="L26" s="26"/>
      <c r="M26" s="29" t="str">
        <f>'Drop downs'!$A$34</f>
        <v>We would need to change internal administrative procedures on the way data are recorded and processed</v>
      </c>
      <c r="N26" s="103"/>
      <c r="O26" s="103"/>
      <c r="P26" s="26"/>
      <c r="Q26" s="29" t="str">
        <f>'Drop downs'!$A$53</f>
        <v>Developing specific reports/analyses</v>
      </c>
      <c r="R26" s="103"/>
    </row>
    <row r="27" spans="1:18" ht="36.9">
      <c r="A27" s="130"/>
      <c r="B27" s="130"/>
      <c r="C27" s="172"/>
      <c r="D27" s="202"/>
      <c r="E27" s="202" t="s">
        <v>271</v>
      </c>
      <c r="F27" s="202"/>
      <c r="G27" s="103"/>
      <c r="H27" s="103"/>
      <c r="I27" s="103"/>
      <c r="J27" s="103"/>
      <c r="K27" s="103"/>
      <c r="L27" s="26"/>
      <c r="M27" s="29" t="str">
        <f>'Drop downs'!$A$35</f>
        <v>We would need to modify the way data are recorded when they are entered in the data collection system</v>
      </c>
      <c r="N27" s="103"/>
      <c r="O27" s="103"/>
      <c r="P27" s="26"/>
      <c r="Q27" s="29" t="str">
        <f>'Drop downs'!$A$54</f>
        <v>Report to other relevant authorities</v>
      </c>
      <c r="R27" s="103"/>
    </row>
    <row r="28" spans="1:18" ht="34.3" customHeight="1">
      <c r="A28" s="130"/>
      <c r="B28" s="130"/>
      <c r="C28" s="172"/>
      <c r="D28" s="171" t="s">
        <v>233</v>
      </c>
      <c r="E28" s="202" t="s">
        <v>234</v>
      </c>
      <c r="F28" s="202"/>
      <c r="G28" s="103"/>
      <c r="H28" s="103"/>
      <c r="I28" s="103"/>
      <c r="J28" s="103"/>
      <c r="K28" s="103"/>
      <c r="L28" s="26"/>
      <c r="M28" s="29" t="str">
        <f>'Drop downs'!$A$36</f>
        <v>We would need to change the data transmission/sharing process</v>
      </c>
      <c r="N28" s="103"/>
      <c r="O28" s="103"/>
      <c r="P28" s="26"/>
      <c r="Q28" s="29" t="str">
        <f>'Drop downs'!$A$55</f>
        <v>Producing data for specific groups of interest or vulnerable groups</v>
      </c>
      <c r="R28" s="103"/>
    </row>
    <row r="29" spans="1:18" ht="33.55" customHeight="1">
      <c r="A29" s="130"/>
      <c r="B29" s="130"/>
      <c r="C29" s="172"/>
      <c r="D29" s="172"/>
      <c r="E29" s="203" t="s">
        <v>235</v>
      </c>
      <c r="F29" s="203"/>
      <c r="G29" s="103"/>
      <c r="H29" s="103"/>
      <c r="I29" s="103"/>
      <c r="J29" s="103"/>
      <c r="K29" s="103"/>
      <c r="L29" s="26"/>
      <c r="M29" s="29" t="str">
        <f>'Drop downs'!$A$37</f>
        <v>We would need financial resources to put the changes in place</v>
      </c>
      <c r="N29" s="103"/>
      <c r="O29" s="103"/>
      <c r="P29" s="26"/>
      <c r="Q29" s="29" t="str">
        <f>'Drop downs'!$A$56</f>
        <v>Monitoring institutional performance</v>
      </c>
      <c r="R29" s="103"/>
    </row>
    <row r="30" spans="1:18" ht="18.45">
      <c r="A30" s="130"/>
      <c r="B30" s="130"/>
      <c r="C30" s="172"/>
      <c r="D30" s="172"/>
      <c r="E30" s="202" t="s">
        <v>236</v>
      </c>
      <c r="F30" s="202"/>
      <c r="G30" s="103"/>
      <c r="H30" s="103"/>
      <c r="I30" s="103"/>
      <c r="J30" s="103"/>
      <c r="K30" s="103"/>
      <c r="L30" s="57"/>
      <c r="M30" s="58" t="str">
        <f>'Drop downs'!$A$38</f>
        <v>Other (Please specify in next column)</v>
      </c>
      <c r="N30" s="103"/>
      <c r="O30" s="103"/>
      <c r="P30" s="26"/>
      <c r="Q30" s="29" t="str">
        <f>'Drop downs'!$A$57</f>
        <v>No specific use</v>
      </c>
      <c r="R30" s="103"/>
    </row>
    <row r="31" spans="1:18" ht="18.45">
      <c r="A31" s="130"/>
      <c r="B31" s="130"/>
      <c r="C31" s="172"/>
      <c r="D31" s="172"/>
      <c r="E31" s="204" t="s">
        <v>237</v>
      </c>
      <c r="F31" s="205"/>
      <c r="G31" s="103"/>
      <c r="H31" s="103"/>
      <c r="I31" s="103"/>
      <c r="J31" s="103"/>
      <c r="K31" s="103"/>
      <c r="L31" s="104"/>
      <c r="M31" s="117" t="str">
        <f>'Drop downs'!$A$39</f>
        <v>Don't know</v>
      </c>
      <c r="N31" s="103"/>
      <c r="O31" s="103"/>
      <c r="P31" s="26"/>
      <c r="Q31" s="29" t="str">
        <f>'Drop downs'!$A$58</f>
        <v>Other (Please specify in next column)</v>
      </c>
      <c r="R31" s="103"/>
    </row>
    <row r="32" spans="1:18" ht="18.45">
      <c r="A32" s="130"/>
      <c r="B32" s="130"/>
      <c r="C32" s="173"/>
      <c r="D32" s="173"/>
      <c r="E32" s="206"/>
      <c r="F32" s="207"/>
      <c r="G32" s="103"/>
      <c r="H32" s="104"/>
      <c r="I32" s="103"/>
      <c r="J32" s="104"/>
      <c r="K32" s="103"/>
      <c r="L32" s="102"/>
      <c r="M32" s="118"/>
      <c r="N32" s="104"/>
      <c r="O32" s="103"/>
      <c r="P32" s="26"/>
      <c r="Q32" s="29" t="str">
        <f>'Drop downs'!$A$59</f>
        <v>Not applicable / Don't know</v>
      </c>
      <c r="R32" s="104"/>
    </row>
    <row r="33" spans="1:18" ht="15">
      <c r="A33" s="32"/>
      <c r="B33" s="33"/>
      <c r="C33" s="33"/>
      <c r="D33" s="33"/>
      <c r="E33" s="33"/>
      <c r="F33" s="33"/>
      <c r="G33" s="33"/>
      <c r="H33" s="33"/>
      <c r="I33" s="33"/>
      <c r="J33" s="33"/>
      <c r="K33" s="33"/>
      <c r="L33" s="33"/>
      <c r="M33" s="33"/>
      <c r="N33" s="33"/>
      <c r="O33" s="33"/>
      <c r="P33" s="33"/>
      <c r="Q33" s="33"/>
      <c r="R33" s="34"/>
    </row>
    <row r="34" spans="1:18" ht="18.45">
      <c r="A34" s="130" t="s">
        <v>284</v>
      </c>
      <c r="B34" s="123" t="s">
        <v>238</v>
      </c>
      <c r="C34" s="133" t="s">
        <v>239</v>
      </c>
      <c r="D34" s="99" t="s">
        <v>240</v>
      </c>
      <c r="E34" s="99"/>
      <c r="F34" s="99"/>
      <c r="G34" s="103" t="s">
        <v>335</v>
      </c>
      <c r="H34" s="104"/>
      <c r="I34" s="103" t="s">
        <v>335</v>
      </c>
      <c r="J34" s="104"/>
      <c r="K34" s="103" t="s">
        <v>335</v>
      </c>
      <c r="L34" s="26"/>
      <c r="M34" s="29" t="str">
        <f>'Drop downs'!$A$32</f>
        <v>We would need legislative/ normative reforms</v>
      </c>
      <c r="N34" s="104"/>
      <c r="O34" s="103" t="s">
        <v>335</v>
      </c>
      <c r="P34" s="26"/>
      <c r="Q34" s="29" t="str">
        <f>'Drop downs'!$A$51</f>
        <v>Producing estimates or disaggregated data for public dissemination</v>
      </c>
      <c r="R34" s="104"/>
    </row>
    <row r="35" spans="1:18" ht="18.45">
      <c r="A35" s="130"/>
      <c r="B35" s="123"/>
      <c r="C35" s="133"/>
      <c r="D35" s="99" t="s">
        <v>241</v>
      </c>
      <c r="E35" s="99"/>
      <c r="F35" s="99"/>
      <c r="G35" s="103"/>
      <c r="H35" s="119"/>
      <c r="I35" s="103"/>
      <c r="J35" s="119"/>
      <c r="K35" s="103"/>
      <c r="L35" s="26"/>
      <c r="M35" s="29" t="str">
        <f>'Drop downs'!$A$33</f>
        <v>We would need to raise awareness on the importance of these data</v>
      </c>
      <c r="N35" s="119"/>
      <c r="O35" s="103"/>
      <c r="P35" s="26"/>
      <c r="Q35" s="29" t="str">
        <f>'Drop downs'!$A$52</f>
        <v>Developing policy formulations/decisions</v>
      </c>
      <c r="R35" s="119"/>
    </row>
    <row r="36" spans="1:18" ht="36.9">
      <c r="A36" s="130"/>
      <c r="B36" s="123"/>
      <c r="C36" s="133"/>
      <c r="D36" s="99" t="s">
        <v>242</v>
      </c>
      <c r="E36" s="99"/>
      <c r="F36" s="99"/>
      <c r="G36" s="103"/>
      <c r="H36" s="119"/>
      <c r="I36" s="103"/>
      <c r="J36" s="119"/>
      <c r="K36" s="103"/>
      <c r="L36" s="26"/>
      <c r="M36" s="29" t="str">
        <f>'Drop downs'!$A$34</f>
        <v>We would need to change internal administrative procedures on the way data are recorded and processed</v>
      </c>
      <c r="N36" s="119"/>
      <c r="O36" s="103"/>
      <c r="P36" s="26"/>
      <c r="Q36" s="29" t="str">
        <f>'Drop downs'!$A$53</f>
        <v>Developing specific reports/analyses</v>
      </c>
      <c r="R36" s="119"/>
    </row>
    <row r="37" spans="1:18" ht="36.9">
      <c r="A37" s="130"/>
      <c r="B37" s="123"/>
      <c r="C37" s="133"/>
      <c r="D37" s="99" t="s">
        <v>243</v>
      </c>
      <c r="E37" s="99"/>
      <c r="F37" s="99"/>
      <c r="G37" s="103"/>
      <c r="H37" s="119"/>
      <c r="I37" s="103"/>
      <c r="J37" s="119"/>
      <c r="K37" s="103"/>
      <c r="L37" s="26"/>
      <c r="M37" s="29" t="str">
        <f>'Drop downs'!$A$35</f>
        <v>We would need to modify the way data are recorded when they are entered in the data collection system</v>
      </c>
      <c r="N37" s="119"/>
      <c r="O37" s="103"/>
      <c r="P37" s="26"/>
      <c r="Q37" s="29" t="str">
        <f>'Drop downs'!$A$54</f>
        <v>Report to other relevant authorities</v>
      </c>
      <c r="R37" s="119"/>
    </row>
    <row r="38" spans="1:18" ht="18.45">
      <c r="A38" s="130"/>
      <c r="B38" s="123"/>
      <c r="C38" s="133"/>
      <c r="D38" s="99" t="s">
        <v>244</v>
      </c>
      <c r="E38" s="99"/>
      <c r="F38" s="99"/>
      <c r="G38" s="103"/>
      <c r="H38" s="119"/>
      <c r="I38" s="103"/>
      <c r="J38" s="119"/>
      <c r="K38" s="103"/>
      <c r="L38" s="26"/>
      <c r="M38" s="29" t="str">
        <f>'Drop downs'!$A$36</f>
        <v>We would need to change the data transmission/sharing process</v>
      </c>
      <c r="N38" s="119"/>
      <c r="O38" s="103"/>
      <c r="P38" s="26"/>
      <c r="Q38" s="29" t="str">
        <f>'Drop downs'!$A$55</f>
        <v>Producing data for specific groups of interest or vulnerable groups</v>
      </c>
      <c r="R38" s="119"/>
    </row>
    <row r="39" spans="1:18" ht="18.45">
      <c r="A39" s="130"/>
      <c r="B39" s="123"/>
      <c r="C39" s="133"/>
      <c r="D39" s="99" t="s">
        <v>245</v>
      </c>
      <c r="E39" s="99"/>
      <c r="F39" s="99"/>
      <c r="G39" s="103"/>
      <c r="H39" s="119"/>
      <c r="I39" s="103"/>
      <c r="J39" s="119"/>
      <c r="K39" s="103"/>
      <c r="L39" s="26"/>
      <c r="M39" s="29" t="str">
        <f>'Drop downs'!$A$37</f>
        <v>We would need financial resources to put the changes in place</v>
      </c>
      <c r="N39" s="119"/>
      <c r="O39" s="103"/>
      <c r="P39" s="26"/>
      <c r="Q39" s="29" t="str">
        <f>'Drop downs'!$A$56</f>
        <v>Monitoring institutional performance</v>
      </c>
      <c r="R39" s="119"/>
    </row>
    <row r="40" spans="1:18" ht="18.45">
      <c r="A40" s="130"/>
      <c r="B40" s="123"/>
      <c r="C40" s="133"/>
      <c r="D40" s="99" t="s">
        <v>246</v>
      </c>
      <c r="E40" s="99"/>
      <c r="F40" s="99"/>
      <c r="G40" s="103"/>
      <c r="H40" s="119"/>
      <c r="I40" s="103"/>
      <c r="J40" s="119"/>
      <c r="K40" s="103"/>
      <c r="L40" s="104"/>
      <c r="M40" s="117" t="str">
        <f>'Drop downs'!$A$38</f>
        <v>Other (Please specify in next column)</v>
      </c>
      <c r="N40" s="119"/>
      <c r="O40" s="103"/>
      <c r="P40" s="26"/>
      <c r="Q40" s="29" t="str">
        <f>'Drop downs'!$A$57</f>
        <v>No specific use</v>
      </c>
      <c r="R40" s="119"/>
    </row>
    <row r="41" spans="1:18" ht="18.45">
      <c r="A41" s="130"/>
      <c r="B41" s="123"/>
      <c r="C41" s="133"/>
      <c r="D41" s="99" t="s">
        <v>247</v>
      </c>
      <c r="E41" s="99"/>
      <c r="F41" s="99"/>
      <c r="G41" s="103"/>
      <c r="H41" s="119"/>
      <c r="I41" s="103"/>
      <c r="J41" s="119"/>
      <c r="K41" s="103"/>
      <c r="L41" s="102"/>
      <c r="M41" s="118"/>
      <c r="N41" s="119"/>
      <c r="O41" s="103"/>
      <c r="P41" s="26"/>
      <c r="Q41" s="29" t="str">
        <f>'Drop downs'!$A$58</f>
        <v>Other (Please specify in next column)</v>
      </c>
      <c r="R41" s="119"/>
    </row>
    <row r="42" spans="1:18" ht="18.55" customHeight="1">
      <c r="A42" s="130"/>
      <c r="B42" s="123"/>
      <c r="C42" s="133"/>
      <c r="D42" s="99" t="s">
        <v>248</v>
      </c>
      <c r="E42" s="99"/>
      <c r="F42" s="99"/>
      <c r="G42" s="103"/>
      <c r="H42" s="119"/>
      <c r="I42" s="103"/>
      <c r="J42" s="119"/>
      <c r="K42" s="103"/>
      <c r="L42" s="103"/>
      <c r="M42" s="120" t="str">
        <f>'Drop downs'!$A$39</f>
        <v>Don't know</v>
      </c>
      <c r="N42" s="119"/>
      <c r="O42" s="103"/>
      <c r="P42" s="103"/>
      <c r="Q42" s="120" t="str">
        <f>'Drop downs'!$A$59</f>
        <v>Not applicable / Don't know</v>
      </c>
      <c r="R42" s="119"/>
    </row>
    <row r="43" spans="1:18" ht="18.55" customHeight="1">
      <c r="A43" s="130"/>
      <c r="B43" s="123"/>
      <c r="C43" s="133"/>
      <c r="D43" s="99" t="s">
        <v>249</v>
      </c>
      <c r="E43" s="99"/>
      <c r="F43" s="99"/>
      <c r="G43" s="103"/>
      <c r="H43" s="119"/>
      <c r="I43" s="103"/>
      <c r="J43" s="119"/>
      <c r="K43" s="103"/>
      <c r="L43" s="103"/>
      <c r="M43" s="120"/>
      <c r="N43" s="119"/>
      <c r="O43" s="103"/>
      <c r="P43" s="103"/>
      <c r="Q43" s="120"/>
      <c r="R43" s="119"/>
    </row>
    <row r="44" spans="1:18" ht="18.55" customHeight="1">
      <c r="A44" s="130"/>
      <c r="B44" s="123"/>
      <c r="C44" s="133"/>
      <c r="D44" s="99" t="s">
        <v>250</v>
      </c>
      <c r="E44" s="99"/>
      <c r="F44" s="99"/>
      <c r="G44" s="103"/>
      <c r="H44" s="119"/>
      <c r="I44" s="103"/>
      <c r="J44" s="119"/>
      <c r="K44" s="103"/>
      <c r="L44" s="103"/>
      <c r="M44" s="120"/>
      <c r="N44" s="119"/>
      <c r="O44" s="103"/>
      <c r="P44" s="103"/>
      <c r="Q44" s="120"/>
      <c r="R44" s="119"/>
    </row>
    <row r="45" spans="1:18" ht="18.55" customHeight="1">
      <c r="A45" s="130"/>
      <c r="B45" s="123"/>
      <c r="C45" s="133"/>
      <c r="D45" s="99" t="s">
        <v>251</v>
      </c>
      <c r="E45" s="99"/>
      <c r="F45" s="99"/>
      <c r="G45" s="103"/>
      <c r="H45" s="119"/>
      <c r="I45" s="103"/>
      <c r="J45" s="119"/>
      <c r="K45" s="103"/>
      <c r="L45" s="103"/>
      <c r="M45" s="120"/>
      <c r="N45" s="119"/>
      <c r="O45" s="103"/>
      <c r="P45" s="103"/>
      <c r="Q45" s="120"/>
      <c r="R45" s="119"/>
    </row>
    <row r="46" spans="1:18" ht="18.55" customHeight="1">
      <c r="A46" s="130"/>
      <c r="B46" s="123"/>
      <c r="C46" s="133"/>
      <c r="D46" s="101" t="s">
        <v>57</v>
      </c>
      <c r="E46" s="101"/>
      <c r="F46" s="101"/>
      <c r="G46" s="103"/>
      <c r="H46" s="119"/>
      <c r="I46" s="103"/>
      <c r="J46" s="119"/>
      <c r="K46" s="103"/>
      <c r="L46" s="103"/>
      <c r="M46" s="120"/>
      <c r="N46" s="119"/>
      <c r="O46" s="103"/>
      <c r="P46" s="103"/>
      <c r="Q46" s="120"/>
      <c r="R46" s="119"/>
    </row>
    <row r="47" spans="1:18" ht="18.55" customHeight="1">
      <c r="A47" s="130"/>
      <c r="B47" s="123"/>
      <c r="C47" s="133"/>
      <c r="D47" s="101" t="s">
        <v>58</v>
      </c>
      <c r="E47" s="101"/>
      <c r="F47" s="101"/>
      <c r="G47" s="103"/>
      <c r="H47" s="102"/>
      <c r="I47" s="103"/>
      <c r="J47" s="102"/>
      <c r="K47" s="103"/>
      <c r="L47" s="103"/>
      <c r="M47" s="120"/>
      <c r="N47" s="102"/>
      <c r="O47" s="103"/>
      <c r="P47" s="103"/>
      <c r="Q47" s="120"/>
      <c r="R47" s="102"/>
    </row>
    <row r="48" spans="1:18" ht="14.7" customHeight="1">
      <c r="A48" s="32"/>
      <c r="B48" s="33"/>
      <c r="C48" s="33"/>
      <c r="D48" s="33"/>
      <c r="E48" s="33"/>
      <c r="F48" s="33"/>
      <c r="G48" s="33"/>
      <c r="H48" s="33"/>
      <c r="I48" s="33"/>
      <c r="J48" s="33"/>
      <c r="K48" s="33"/>
      <c r="L48" s="33"/>
      <c r="M48" s="33"/>
      <c r="N48" s="33"/>
      <c r="O48" s="33"/>
      <c r="P48" s="33"/>
      <c r="Q48" s="33"/>
      <c r="R48" s="34"/>
    </row>
  </sheetData>
  <sheetProtection algorithmName="SHA-512" hashValue="luR86dfwmF6fPlekoWTaoT9BFWOiuGf9t/nOP88GsTgcz01K5XB5edYZvwqadhMpVlkV+UYTQGQzIvtbGS068w==" saltValue="tjnhM1GPOVwpzZmlhDyjFQ==" spinCount="100000" sheet="1" formatColumns="0" formatRows="0" insertHyperlinks="0"/>
  <mergeCells count="96">
    <mergeCell ref="G34:G47"/>
    <mergeCell ref="H34:H47"/>
    <mergeCell ref="I34:I47"/>
    <mergeCell ref="J34:J47"/>
    <mergeCell ref="K34:K47"/>
    <mergeCell ref="N24:N32"/>
    <mergeCell ref="O24:O32"/>
    <mergeCell ref="R24:R32"/>
    <mergeCell ref="G14:G22"/>
    <mergeCell ref="H14:H22"/>
    <mergeCell ref="I14:I22"/>
    <mergeCell ref="J14:J22"/>
    <mergeCell ref="K14:K22"/>
    <mergeCell ref="R14:R22"/>
    <mergeCell ref="O14:O22"/>
    <mergeCell ref="N14:N22"/>
    <mergeCell ref="L21:L22"/>
    <mergeCell ref="M21:M22"/>
    <mergeCell ref="L31:L32"/>
    <mergeCell ref="M31:M32"/>
    <mergeCell ref="A4:B12"/>
    <mergeCell ref="G4:G12"/>
    <mergeCell ref="H4:H12"/>
    <mergeCell ref="I4:I12"/>
    <mergeCell ref="D4:F4"/>
    <mergeCell ref="D5:F5"/>
    <mergeCell ref="D6:F6"/>
    <mergeCell ref="D7:F7"/>
    <mergeCell ref="D8:F8"/>
    <mergeCell ref="D9:F12"/>
    <mergeCell ref="C4:C12"/>
    <mergeCell ref="J4:J12"/>
    <mergeCell ref="K4:K12"/>
    <mergeCell ref="N4:N12"/>
    <mergeCell ref="O4:O12"/>
    <mergeCell ref="R4:R12"/>
    <mergeCell ref="M11:M12"/>
    <mergeCell ref="L11:L12"/>
    <mergeCell ref="A1:R1"/>
    <mergeCell ref="A2:B3"/>
    <mergeCell ref="C2:F3"/>
    <mergeCell ref="G2:H2"/>
    <mergeCell ref="I2:J2"/>
    <mergeCell ref="K2:O2"/>
    <mergeCell ref="P2:R2"/>
    <mergeCell ref="L3:M3"/>
    <mergeCell ref="P3:Q3"/>
    <mergeCell ref="A14:B22"/>
    <mergeCell ref="F20:F22"/>
    <mergeCell ref="E14:E22"/>
    <mergeCell ref="D14:D22"/>
    <mergeCell ref="C14:C22"/>
    <mergeCell ref="A34:A47"/>
    <mergeCell ref="B34:B47"/>
    <mergeCell ref="C34:C47"/>
    <mergeCell ref="D34:F34"/>
    <mergeCell ref="D35:F35"/>
    <mergeCell ref="D36:F36"/>
    <mergeCell ref="D37:F37"/>
    <mergeCell ref="D38:F38"/>
    <mergeCell ref="D39:F39"/>
    <mergeCell ref="D40:F40"/>
    <mergeCell ref="D41:F41"/>
    <mergeCell ref="D42:F42"/>
    <mergeCell ref="D43:F43"/>
    <mergeCell ref="D44:F44"/>
    <mergeCell ref="D45:F45"/>
    <mergeCell ref="D46:F46"/>
    <mergeCell ref="A24:B32"/>
    <mergeCell ref="C24:C32"/>
    <mergeCell ref="E24:F24"/>
    <mergeCell ref="E25:F25"/>
    <mergeCell ref="E26:F26"/>
    <mergeCell ref="Q42:Q47"/>
    <mergeCell ref="R34:R47"/>
    <mergeCell ref="D24:D25"/>
    <mergeCell ref="D26:D27"/>
    <mergeCell ref="E27:F27"/>
    <mergeCell ref="E28:F28"/>
    <mergeCell ref="E29:F29"/>
    <mergeCell ref="E30:F30"/>
    <mergeCell ref="D28:D32"/>
    <mergeCell ref="E31:F32"/>
    <mergeCell ref="D47:F47"/>
    <mergeCell ref="G24:G32"/>
    <mergeCell ref="H24:H32"/>
    <mergeCell ref="I24:I32"/>
    <mergeCell ref="J24:J32"/>
    <mergeCell ref="K24:K32"/>
    <mergeCell ref="O34:O47"/>
    <mergeCell ref="L42:L47"/>
    <mergeCell ref="M42:M47"/>
    <mergeCell ref="N34:N47"/>
    <mergeCell ref="P42:P47"/>
    <mergeCell ref="M40:M41"/>
    <mergeCell ref="L40:L41"/>
  </mergeCells>
  <conditionalFormatting sqref="H4:H12">
    <cfRule type="expression" priority="20" dxfId="0">
      <formula>NOT(G4="Partially determinant. The criterion can point towards a gender motivation only when combined with other context variables. (Please indicate which other variables in the next Column)")</formula>
    </cfRule>
  </conditionalFormatting>
  <conditionalFormatting sqref="H14:H22">
    <cfRule type="expression" priority="19" dxfId="0">
      <formula>NOT(G14="Partially determinant. The criterion can point towards a gender motivation only when combined with other context variables. (Please indicate which other variables in the next Column)")</formula>
    </cfRule>
  </conditionalFormatting>
  <conditionalFormatting sqref="H24:H32">
    <cfRule type="expression" priority="18" dxfId="0">
      <formula>NOT(G24="Partially determinant. The criterion can point towards a gender motivation only when combined with other context variables. (Please indicate which other variables in the next Column)")</formula>
    </cfRule>
  </conditionalFormatting>
  <conditionalFormatting sqref="H34">
    <cfRule type="expression" priority="17" dxfId="0">
      <formula>NOT(G34="Partially determinant. The criterion can point towards a gender motivation only when combined with other context variables. (Please indicate which other variables in the next Column)")</formula>
    </cfRule>
  </conditionalFormatting>
  <conditionalFormatting sqref="J4:J12">
    <cfRule type="expression" priority="16" dxfId="0">
      <formula>NOT(I4="No, they don’t reflect the data needed to assess the criterion. (Please go to next question - Column J)")</formula>
    </cfRule>
  </conditionalFormatting>
  <conditionalFormatting sqref="J14:J22">
    <cfRule type="expression" priority="15" dxfId="0">
      <formula>NOT(I14="No, they don’t reflect the data needed to assess the criterion. (Please go to next question - Column J)")</formula>
    </cfRule>
  </conditionalFormatting>
  <conditionalFormatting sqref="J24:J32">
    <cfRule type="expression" priority="14" dxfId="0">
      <formula>NOT(I24="No, they don’t reflect the data needed to assess the criterion. (Please go to next question - Column J)")</formula>
    </cfRule>
  </conditionalFormatting>
  <conditionalFormatting sqref="J34">
    <cfRule type="expression" priority="13" dxfId="0">
      <formula>NOT(I34="No, they don’t reflect the data needed to assess the criterion. (Please go to next question - Column J)")</formula>
    </cfRule>
  </conditionalFormatting>
  <conditionalFormatting sqref="L4:M12">
    <cfRule type="expression" priority="12" dxfId="0">
      <formula>SEARCH("N",$K$4)&lt;&gt;1</formula>
    </cfRule>
  </conditionalFormatting>
  <conditionalFormatting sqref="L14:M22">
    <cfRule type="expression" priority="11" dxfId="0">
      <formula>SEARCH("N",$K$14)&lt;&gt;1</formula>
    </cfRule>
  </conditionalFormatting>
  <conditionalFormatting sqref="L24:M32">
    <cfRule type="expression" priority="10" dxfId="0">
      <formula>SEARCH("N",$K$24)&lt;&gt;1</formula>
    </cfRule>
  </conditionalFormatting>
  <conditionalFormatting sqref="L34:M47">
    <cfRule type="expression" priority="9" dxfId="0">
      <formula>SEARCH("N",$K$34)&lt;&gt;1</formula>
    </cfRule>
  </conditionalFormatting>
  <conditionalFormatting sqref="N34">
    <cfRule type="expression" priority="8" dxfId="0">
      <formula>ISBLANK(L40)</formula>
    </cfRule>
  </conditionalFormatting>
  <conditionalFormatting sqref="N4:N12">
    <cfRule type="expression" priority="7" dxfId="0">
      <formula>ISBLANK(L10)</formula>
    </cfRule>
  </conditionalFormatting>
  <conditionalFormatting sqref="N14:N22">
    <cfRule type="expression" priority="6" dxfId="0">
      <formula>ISBLANK(L20)</formula>
    </cfRule>
  </conditionalFormatting>
  <conditionalFormatting sqref="N24:N32">
    <cfRule type="expression" priority="5" dxfId="0">
      <formula>ISBLANK(L30)</formula>
    </cfRule>
  </conditionalFormatting>
  <conditionalFormatting sqref="R4:R12">
    <cfRule type="expression" priority="4" dxfId="0">
      <formula>ISBLANK(P11)</formula>
    </cfRule>
  </conditionalFormatting>
  <conditionalFormatting sqref="R14:R22">
    <cfRule type="expression" priority="3" dxfId="0">
      <formula>ISBLANK(P21)</formula>
    </cfRule>
  </conditionalFormatting>
  <conditionalFormatting sqref="R24:R32">
    <cfRule type="expression" priority="2" dxfId="0">
      <formula>ISBLANK(P31)</formula>
    </cfRule>
  </conditionalFormatting>
  <conditionalFormatting sqref="R34">
    <cfRule type="expression" priority="1" dxfId="0">
      <formula>ISBLANK(P41)</formula>
    </cfRule>
  </conditionalFormatting>
  <dataValidations count="6">
    <dataValidation type="list" allowBlank="1" showInputMessage="1" showErrorMessage="1" sqref="O4 O14 O24 O34">
      <formula1>Proportion1</formula1>
    </dataValidation>
    <dataValidation showInputMessage="1" showErrorMessage="1" sqref="H4 M4:M11 Q14:Q22 H14 M14:M21 H24 M24:M31 Q34:Q42 H34 Q4:Q12 Q24:Q32 M34:M40 M42"/>
    <dataValidation type="list" showInputMessage="1" showErrorMessage="1" sqref="K4 K14 K24 K34">
      <formula1>Collection1</formula1>
    </dataValidation>
    <dataValidation type="list" showInputMessage="1" showErrorMessage="1" sqref="I4 I14 I24 I34">
      <formula1>Motivation2</formula1>
    </dataValidation>
    <dataValidation type="list" showInputMessage="1" showErrorMessage="1" sqref="G4 G14 G24 G34">
      <formula1>Motivation</formula1>
    </dataValidation>
    <dataValidation type="whole" allowBlank="1" showInputMessage="1" showErrorMessage="1" errorTitle="Invalid ranking" error="Please select 3 options maximum and rank them from 1 to 3. Please use numbers." sqref="P34:P47 L4:L11 L14:L21 L24:L31 P4:P12 P14:P22 P24:P32 L34:L40 L42:L47">
      <formula1>1</formula1>
      <formula2>3</formula2>
    </dataValidation>
  </dataValidations>
  <printOptions/>
  <pageMargins left="0.7" right="0.7" top="0.75" bottom="0.75" header="0.3" footer="0.3"/>
  <pageSetup fitToHeight="0" fitToWidth="1" horizontalDpi="600" verticalDpi="600" orientation="portrait" scale="1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24D4-9752-426C-966D-DE3A7A0B13FF}">
  <sheetPr>
    <pageSetUpPr fitToPage="1"/>
  </sheetPr>
  <dimension ref="A1:R13"/>
  <sheetViews>
    <sheetView showGridLines="0" zoomScale="70" zoomScaleNormal="70" workbookViewId="0" topLeftCell="A1">
      <pane xSplit="6" ySplit="3" topLeftCell="G4" activePane="bottomRight" state="frozen"/>
      <selection pane="topRight" activeCell="H1" sqref="H1"/>
      <selection pane="bottomLeft" activeCell="A5" sqref="A5"/>
      <selection pane="bottomRight" activeCell="A1" sqref="A1:R1"/>
    </sheetView>
  </sheetViews>
  <sheetFormatPr defaultColWidth="9.28125" defaultRowHeight="15"/>
  <cols>
    <col min="1" max="5" width="14.421875" style="4" customWidth="1"/>
    <col min="6" max="6" width="26.7109375" style="4" customWidth="1"/>
    <col min="7" max="7" width="35.7109375" style="11" customWidth="1"/>
    <col min="8" max="8" width="43.8515625" style="11" customWidth="1"/>
    <col min="9" max="11" width="35.7109375" style="11" customWidth="1"/>
    <col min="12" max="12" width="5.8515625" style="11" customWidth="1"/>
    <col min="13" max="13" width="75.7109375" style="11" customWidth="1"/>
    <col min="14" max="14" width="34.28125" style="11" customWidth="1"/>
    <col min="15" max="15" width="39.57421875" style="11" customWidth="1"/>
    <col min="16" max="16" width="5.8515625" style="11" customWidth="1"/>
    <col min="17" max="17" width="75.7109375" style="11" customWidth="1"/>
    <col min="18" max="18" width="34.28125" style="11" customWidth="1"/>
    <col min="19" max="16384" width="9.28125" style="4" customWidth="1"/>
  </cols>
  <sheetData>
    <row r="1" spans="1:18" s="5" customFormat="1" ht="26.15">
      <c r="A1" s="138" t="s">
        <v>60</v>
      </c>
      <c r="B1" s="138"/>
      <c r="C1" s="138"/>
      <c r="D1" s="138"/>
      <c r="E1" s="138"/>
      <c r="F1" s="138"/>
      <c r="G1" s="138"/>
      <c r="H1" s="138"/>
      <c r="I1" s="138"/>
      <c r="J1" s="138"/>
      <c r="K1" s="138"/>
      <c r="L1" s="138"/>
      <c r="M1" s="138"/>
      <c r="N1" s="138"/>
      <c r="O1" s="138"/>
      <c r="P1" s="138"/>
      <c r="Q1" s="138"/>
      <c r="R1" s="138"/>
    </row>
    <row r="2" spans="1:18" ht="15">
      <c r="A2" s="136" t="s">
        <v>0</v>
      </c>
      <c r="B2" s="136"/>
      <c r="C2" s="137" t="s">
        <v>1</v>
      </c>
      <c r="D2" s="137"/>
      <c r="E2" s="137"/>
      <c r="F2" s="137"/>
      <c r="G2" s="94" t="str">
        <f>'Drop downs'!A3</f>
        <v>Validity of criterion</v>
      </c>
      <c r="H2" s="94"/>
      <c r="I2" s="87" t="str">
        <f>'Drop downs'!A13</f>
        <v>Validity of disaggregating variables</v>
      </c>
      <c r="J2" s="87"/>
      <c r="K2" s="94" t="str">
        <f>'Drop downs'!A22</f>
        <v>Data collection and availability status</v>
      </c>
      <c r="L2" s="94"/>
      <c r="M2" s="94"/>
      <c r="N2" s="94"/>
      <c r="O2" s="94"/>
      <c r="P2" s="87" t="str">
        <f>'Drop downs'!A49</f>
        <v>Relevance</v>
      </c>
      <c r="Q2" s="87"/>
      <c r="R2" s="87"/>
    </row>
    <row r="3" spans="1:18" ht="70" customHeight="1">
      <c r="A3" s="136"/>
      <c r="B3" s="136"/>
      <c r="C3" s="137"/>
      <c r="D3" s="137"/>
      <c r="E3" s="137"/>
      <c r="F3" s="137"/>
      <c r="G3" s="22" t="str">
        <f>'Drop downs'!A4</f>
        <v>Is the proposed criterion (Columns A-B) determinant to identify the gender motivation of the crime?</v>
      </c>
      <c r="H3" s="22" t="str">
        <f>'Drop downs'!A10</f>
        <v>If you answered "Partially" in the previous column (Column G), please indicate other variables needed to make this criterion determinant to identify a gender-motivation.</v>
      </c>
      <c r="I3" s="14" t="str">
        <f>'Drop downs'!A14</f>
        <v>Does this disaggregation and its related categories (Columns C-F) comprehensively capture the intention of the criterion (Columns A-B)?</v>
      </c>
      <c r="J3" s="14" t="str">
        <f>'Drop downs'!A19</f>
        <v>If you answered "No" in the previous column (Column I), please mention any recommendation or concern about the disaggregation and categories.</v>
      </c>
      <c r="K3" s="22" t="str">
        <f>'Drop downs'!A23</f>
        <v>Are data according to this criterion currently collected/produced in your institution?</v>
      </c>
      <c r="L3" s="86" t="str">
        <f>'Drop downs'!A31</f>
        <v>If you answered "No" in the previous column (Column K), what would be the top-most challenges your institution would meet when trying to collect or produce these data? Please rank up to 3 options, "1" bieng the most relevant, "2" the second-most and "3" the third-most.</v>
      </c>
      <c r="M3" s="86"/>
      <c r="N3" s="22" t="str">
        <f>'Drop downs'!A40</f>
        <v>If you answered "Other" in the previous column (Column M), please briefly mention what challenges would your institution meet.</v>
      </c>
      <c r="O3" s="22" t="str">
        <f>'Drop downs'!A42</f>
        <v>According to available data on homicide as identified by this criterion (Columns A-B), is the proportion of female victims significantly higher than male victims?</v>
      </c>
      <c r="P3" s="85" t="str">
        <f>'Drop downs'!A50</f>
        <v>How does/would your institution use the disaggregated data for this criterion? Please rank up to 3 options, "1" bieng the most relevant, "2" the second-most and "3" the third-most.</v>
      </c>
      <c r="Q3" s="85"/>
      <c r="R3" s="14" t="str">
        <f>'Drop downs'!A60</f>
        <v>If you answered "Other" in the previous column (Column Q), please briefly mention what challenges would your institution meet.</v>
      </c>
    </row>
    <row r="4" spans="1:18" ht="38.6" customHeight="1">
      <c r="A4" s="130" t="s">
        <v>272</v>
      </c>
      <c r="B4" s="130"/>
      <c r="C4" s="183" t="s">
        <v>336</v>
      </c>
      <c r="D4" s="183"/>
      <c r="E4" s="183"/>
      <c r="F4" s="183"/>
      <c r="G4" s="103" t="s">
        <v>335</v>
      </c>
      <c r="H4" s="102"/>
      <c r="I4" s="126" t="s">
        <v>257</v>
      </c>
      <c r="J4" s="126" t="s">
        <v>257</v>
      </c>
      <c r="K4" s="103" t="s">
        <v>335</v>
      </c>
      <c r="L4" s="26"/>
      <c r="M4" s="29" t="str">
        <f>'Drop downs'!$A$32</f>
        <v>We would need legislative/ normative reforms</v>
      </c>
      <c r="N4" s="102"/>
      <c r="O4" s="103" t="s">
        <v>335</v>
      </c>
      <c r="P4" s="26"/>
      <c r="Q4" s="29" t="str">
        <f>'Drop downs'!$A$51</f>
        <v>Producing estimates or disaggregated data for public dissemination</v>
      </c>
      <c r="R4" s="102"/>
    </row>
    <row r="5" spans="1:18" ht="18.45">
      <c r="A5" s="130"/>
      <c r="B5" s="130"/>
      <c r="C5" s="106" t="s">
        <v>252</v>
      </c>
      <c r="D5" s="106" t="s">
        <v>253</v>
      </c>
      <c r="E5" s="106" t="s">
        <v>254</v>
      </c>
      <c r="F5" s="128" t="s">
        <v>255</v>
      </c>
      <c r="G5" s="103"/>
      <c r="H5" s="103"/>
      <c r="I5" s="126"/>
      <c r="J5" s="126"/>
      <c r="K5" s="103"/>
      <c r="L5" s="26"/>
      <c r="M5" s="29" t="str">
        <f>'Drop downs'!$A$33</f>
        <v>We would need to raise awareness on the importance of these data</v>
      </c>
      <c r="N5" s="103"/>
      <c r="O5" s="103"/>
      <c r="P5" s="26"/>
      <c r="Q5" s="29" t="str">
        <f>'Drop downs'!$A$52</f>
        <v>Developing policy formulations/decisions</v>
      </c>
      <c r="R5" s="103"/>
    </row>
    <row r="6" spans="1:18" ht="36.9">
      <c r="A6" s="130"/>
      <c r="B6" s="130"/>
      <c r="C6" s="152"/>
      <c r="D6" s="152"/>
      <c r="E6" s="152"/>
      <c r="F6" s="210"/>
      <c r="G6" s="103"/>
      <c r="H6" s="103"/>
      <c r="I6" s="126"/>
      <c r="J6" s="126"/>
      <c r="K6" s="103"/>
      <c r="L6" s="26"/>
      <c r="M6" s="29" t="str">
        <f>'Drop downs'!$A$34</f>
        <v>We would need to change internal administrative procedures on the way data are recorded and processed</v>
      </c>
      <c r="N6" s="103"/>
      <c r="O6" s="103"/>
      <c r="P6" s="26"/>
      <c r="Q6" s="29" t="str">
        <f>'Drop downs'!$A$53</f>
        <v>Developing specific reports/analyses</v>
      </c>
      <c r="R6" s="103"/>
    </row>
    <row r="7" spans="1:18" ht="36.9">
      <c r="A7" s="130"/>
      <c r="B7" s="130"/>
      <c r="C7" s="152"/>
      <c r="D7" s="152"/>
      <c r="E7" s="152"/>
      <c r="F7" s="210"/>
      <c r="G7" s="103"/>
      <c r="H7" s="103"/>
      <c r="I7" s="126"/>
      <c r="J7" s="126"/>
      <c r="K7" s="103"/>
      <c r="L7" s="26"/>
      <c r="M7" s="29" t="str">
        <f>'Drop downs'!$A$35</f>
        <v>We would need to modify the way data are recorded when they are entered in the data collection system</v>
      </c>
      <c r="N7" s="103"/>
      <c r="O7" s="103"/>
      <c r="P7" s="26"/>
      <c r="Q7" s="29" t="str">
        <f>'Drop downs'!$A$54</f>
        <v>Report to other relevant authorities</v>
      </c>
      <c r="R7" s="103"/>
    </row>
    <row r="8" spans="1:18" ht="18.45">
      <c r="A8" s="130"/>
      <c r="B8" s="130"/>
      <c r="C8" s="152"/>
      <c r="D8" s="152"/>
      <c r="E8" s="152"/>
      <c r="F8" s="210"/>
      <c r="G8" s="103"/>
      <c r="H8" s="103"/>
      <c r="I8" s="126"/>
      <c r="J8" s="126"/>
      <c r="K8" s="103"/>
      <c r="L8" s="26"/>
      <c r="M8" s="29" t="str">
        <f>'Drop downs'!$A$36</f>
        <v>We would need to change the data transmission/sharing process</v>
      </c>
      <c r="N8" s="103"/>
      <c r="O8" s="103"/>
      <c r="P8" s="26"/>
      <c r="Q8" s="29" t="str">
        <f>'Drop downs'!$A$55</f>
        <v>Producing data for specific groups of interest or vulnerable groups</v>
      </c>
      <c r="R8" s="103"/>
    </row>
    <row r="9" spans="1:18" ht="18.45">
      <c r="A9" s="130"/>
      <c r="B9" s="130"/>
      <c r="C9" s="152"/>
      <c r="D9" s="152"/>
      <c r="E9" s="152"/>
      <c r="F9" s="210"/>
      <c r="G9" s="103"/>
      <c r="H9" s="103"/>
      <c r="I9" s="126"/>
      <c r="J9" s="126"/>
      <c r="K9" s="103"/>
      <c r="L9" s="26"/>
      <c r="M9" s="29" t="str">
        <f>'Drop downs'!$A$37</f>
        <v>We would need financial resources to put the changes in place</v>
      </c>
      <c r="N9" s="103"/>
      <c r="O9" s="103"/>
      <c r="P9" s="26"/>
      <c r="Q9" s="29" t="str">
        <f>'Drop downs'!$A$56</f>
        <v>Monitoring institutional performance</v>
      </c>
      <c r="R9" s="103"/>
    </row>
    <row r="10" spans="1:18" ht="18.45">
      <c r="A10" s="130"/>
      <c r="B10" s="130"/>
      <c r="C10" s="152"/>
      <c r="D10" s="152"/>
      <c r="E10" s="152"/>
      <c r="F10" s="210"/>
      <c r="G10" s="103"/>
      <c r="H10" s="103"/>
      <c r="I10" s="126"/>
      <c r="J10" s="126"/>
      <c r="K10" s="103"/>
      <c r="L10" s="26"/>
      <c r="M10" s="58" t="str">
        <f>'Drop downs'!$A$38</f>
        <v>Other (Please specify in next column)</v>
      </c>
      <c r="N10" s="103"/>
      <c r="O10" s="103"/>
      <c r="P10" s="26"/>
      <c r="Q10" s="29" t="str">
        <f>'Drop downs'!$A$57</f>
        <v>No specific use</v>
      </c>
      <c r="R10" s="103"/>
    </row>
    <row r="11" spans="1:18" ht="18.45">
      <c r="A11" s="130"/>
      <c r="B11" s="130"/>
      <c r="C11" s="152"/>
      <c r="D11" s="152"/>
      <c r="E11" s="152"/>
      <c r="F11" s="210"/>
      <c r="G11" s="103"/>
      <c r="H11" s="103"/>
      <c r="I11" s="126"/>
      <c r="J11" s="126"/>
      <c r="K11" s="103"/>
      <c r="L11" s="104"/>
      <c r="M11" s="117" t="str">
        <f>'Drop downs'!$A$39</f>
        <v>Don't know</v>
      </c>
      <c r="N11" s="103"/>
      <c r="O11" s="103"/>
      <c r="P11" s="26"/>
      <c r="Q11" s="29" t="str">
        <f>'Drop downs'!$A$58</f>
        <v>Other (Please specify in next column)</v>
      </c>
      <c r="R11" s="103"/>
    </row>
    <row r="12" spans="1:18" ht="18.45">
      <c r="A12" s="130"/>
      <c r="B12" s="130"/>
      <c r="C12" s="105"/>
      <c r="D12" s="105"/>
      <c r="E12" s="105"/>
      <c r="F12" s="116"/>
      <c r="G12" s="103"/>
      <c r="H12" s="104"/>
      <c r="I12" s="126"/>
      <c r="J12" s="126"/>
      <c r="K12" s="103"/>
      <c r="L12" s="102"/>
      <c r="M12" s="118"/>
      <c r="N12" s="104"/>
      <c r="O12" s="103"/>
      <c r="P12" s="37"/>
      <c r="Q12" s="40" t="str">
        <f>'Drop downs'!$A$59</f>
        <v>Not applicable / Don't know</v>
      </c>
      <c r="R12" s="104"/>
    </row>
    <row r="13" spans="1:18" ht="15">
      <c r="A13" s="32"/>
      <c r="B13" s="33"/>
      <c r="C13" s="33"/>
      <c r="D13" s="33"/>
      <c r="E13" s="33"/>
      <c r="F13" s="33"/>
      <c r="G13" s="33"/>
      <c r="H13" s="33"/>
      <c r="I13" s="33"/>
      <c r="J13" s="33"/>
      <c r="K13" s="33"/>
      <c r="L13" s="33"/>
      <c r="M13" s="33"/>
      <c r="N13" s="33"/>
      <c r="O13" s="33"/>
      <c r="P13" s="33"/>
      <c r="Q13" s="33"/>
      <c r="R13" s="34"/>
    </row>
  </sheetData>
  <sheetProtection algorithmName="SHA-512" hashValue="lb3h0BYno7d/Pd44ZCBHKSkFw+AfI1UUUIOMgV+1Shly6Ej7dA+0D0JLW2AA7rR4ZXjEr92gRY3ChF/oMO/lcA==" saltValue="XqjwJXNIPVVbU9kAXNI+/A==" spinCount="100000" sheet="1" formatColumns="0" formatRows="0" insertHyperlinks="0"/>
  <mergeCells count="25">
    <mergeCell ref="A4:B12"/>
    <mergeCell ref="A1:R1"/>
    <mergeCell ref="A2:B3"/>
    <mergeCell ref="C2:F3"/>
    <mergeCell ref="G2:H2"/>
    <mergeCell ref="I2:J2"/>
    <mergeCell ref="K2:O2"/>
    <mergeCell ref="P2:R2"/>
    <mergeCell ref="L3:M3"/>
    <mergeCell ref="P3:Q3"/>
    <mergeCell ref="H4:H12"/>
    <mergeCell ref="I4:I12"/>
    <mergeCell ref="O4:O12"/>
    <mergeCell ref="R4:R12"/>
    <mergeCell ref="J4:J12"/>
    <mergeCell ref="K4:K12"/>
    <mergeCell ref="N4:N12"/>
    <mergeCell ref="C5:C12"/>
    <mergeCell ref="D5:D12"/>
    <mergeCell ref="E5:E12"/>
    <mergeCell ref="F5:F12"/>
    <mergeCell ref="G4:G12"/>
    <mergeCell ref="C4:F4"/>
    <mergeCell ref="M11:M12"/>
    <mergeCell ref="L11:L12"/>
  </mergeCells>
  <conditionalFormatting sqref="H4:H12">
    <cfRule type="expression" priority="4" dxfId="0">
      <formula>NOT(G4="Partially determinant. The criterion can point towards a gender motivation only when combined with other context variables. (Please indicate which other variables in the next Column)")</formula>
    </cfRule>
  </conditionalFormatting>
  <conditionalFormatting sqref="L4:M12">
    <cfRule type="expression" priority="3" dxfId="0">
      <formula>SEARCH("N",$K$4)&lt;&gt;1</formula>
    </cfRule>
  </conditionalFormatting>
  <conditionalFormatting sqref="N4:N12">
    <cfRule type="expression" priority="2" dxfId="0">
      <formula>ISBLANK(L10)</formula>
    </cfRule>
  </conditionalFormatting>
  <conditionalFormatting sqref="R4:R12">
    <cfRule type="expression" priority="1" dxfId="0">
      <formula>ISBLANK(P11)</formula>
    </cfRule>
  </conditionalFormatting>
  <dataValidations count="6">
    <dataValidation type="list" showInputMessage="1" showErrorMessage="1" sqref="G4">
      <formula1>Motivation</formula1>
    </dataValidation>
    <dataValidation type="list" showInputMessage="1" showErrorMessage="1" sqref="K4">
      <formula1>Collection1</formula1>
    </dataValidation>
    <dataValidation showInputMessage="1" showErrorMessage="1" sqref="H4 I4:I12 Q4:Q12 M4:M11"/>
    <dataValidation type="list" allowBlank="1" showInputMessage="1" showErrorMessage="1" sqref="O4">
      <formula1>Proportion1</formula1>
    </dataValidation>
    <dataValidation type="whole" allowBlank="1" showInputMessage="1" showErrorMessage="1" errorTitle="Invalid ranking" error="Please select 3 options maximum and rank them from 1 to 3. Please use numbers." sqref="L4:L11">
      <formula1>1</formula1>
      <formula2>3</formula2>
    </dataValidation>
    <dataValidation type="whole" showInputMessage="1" showErrorMessage="1" errorTitle="Invalid ranking" error="Please select 3 options maximum and rank them from 1 to 3. Please use numbers." sqref="P4:P12">
      <formula1>1</formula1>
      <formula2>3</formula2>
    </dataValidation>
  </dataValidations>
  <printOptions/>
  <pageMargins left="0.7" right="0.7" top="0.75" bottom="0.75" header="0.3" footer="0.3"/>
  <pageSetup fitToHeight="0" fitToWidth="1" horizontalDpi="600" verticalDpi="600" orientation="portrait" scale="1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4AD69E4966E34F99BC929C6415BC94" ma:contentTypeVersion="13" ma:contentTypeDescription="Create a new document." ma:contentTypeScope="" ma:versionID="be7048e23950fa6b816f6fc42911d798">
  <xsd:schema xmlns:xsd="http://www.w3.org/2001/XMLSchema" xmlns:xs="http://www.w3.org/2001/XMLSchema" xmlns:p="http://schemas.microsoft.com/office/2006/metadata/properties" xmlns:ns3="618b3525-e9c7-4e90-a3c8-9e229f57c6b7" xmlns:ns4="361fe79d-5853-4f1d-b32c-7e689dd2ad26" targetNamespace="http://schemas.microsoft.com/office/2006/metadata/properties" ma:root="true" ma:fieldsID="ef9932597d2813c5b3e8d7a097f0666d" ns3:_="" ns4:_="">
    <xsd:import namespace="618b3525-e9c7-4e90-a3c8-9e229f57c6b7"/>
    <xsd:import namespace="361fe79d-5853-4f1d-b32c-7e689dd2ad2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b3525-e9c7-4e90-a3c8-9e229f57c6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1fe79d-5853-4f1d-b32c-7e689dd2ad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F68F9B-686A-4030-B086-730538FE7355}">
  <ds:schemaRefs>
    <ds:schemaRef ds:uri="http://schemas.microsoft.com/sharepoint/v3/contenttype/forms"/>
  </ds:schemaRefs>
</ds:datastoreItem>
</file>

<file path=customXml/itemProps2.xml><?xml version="1.0" encoding="utf-8"?>
<ds:datastoreItem xmlns:ds="http://schemas.openxmlformats.org/officeDocument/2006/customXml" ds:itemID="{BC5C1208-270F-4370-B9D0-398D2D3410B4}">
  <ds:schemaRefs>
    <ds:schemaRef ds:uri="http://schemas.openxmlformats.org/package/2006/metadata/core-properties"/>
    <ds:schemaRef ds:uri="http://purl.org/dc/elements/1.1/"/>
    <ds:schemaRef ds:uri="618b3525-e9c7-4e90-a3c8-9e229f57c6b7"/>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361fe79d-5853-4f1d-b32c-7e689dd2ad26"/>
    <ds:schemaRef ds:uri="http://schemas.microsoft.com/office/2006/metadata/properties"/>
  </ds:schemaRefs>
</ds:datastoreItem>
</file>

<file path=customXml/itemProps3.xml><?xml version="1.0" encoding="utf-8"?>
<ds:datastoreItem xmlns:ds="http://schemas.openxmlformats.org/officeDocument/2006/customXml" ds:itemID="{AD4FCA83-1898-467D-938B-333EAF141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b3525-e9c7-4e90-a3c8-9e229f57c6b7"/>
    <ds:schemaRef ds:uri="361fe79d-5853-4f1d-b32c-7e689dd2a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Murguía</dc:creator>
  <cp:keywords/>
  <dc:description/>
  <cp:lastModifiedBy>Roberto Murguia Huerta</cp:lastModifiedBy>
  <cp:lastPrinted>2020-10-19T08:30:27Z</cp:lastPrinted>
  <dcterms:created xsi:type="dcterms:W3CDTF">2020-08-31T12:44:14Z</dcterms:created>
  <dcterms:modified xsi:type="dcterms:W3CDTF">2021-06-01T18:25:13Z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0x010100244AD69E4966E34F99BC929C6415BC94</vt:lpwstr>
  </property>
</Properties>
</file>